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vilon\Desktop\JOHN_CORDOBA\ERAT\Plan_anticorrupcion\planesanticorrupcion\"/>
    </mc:Choice>
  </mc:AlternateContent>
  <bookViews>
    <workbookView xWindow="0" yWindow="0" windowWidth="18930" windowHeight="6900" activeTab="1"/>
  </bookViews>
  <sheets>
    <sheet name="Encuenta plan anticorrupcion" sheetId="7" r:id="rId1"/>
    <sheet name="CI Gestion riesgo de corrupcion" sheetId="1" r:id="rId2"/>
    <sheet name="CI Racionalizacion de tramites" sheetId="2" r:id="rId3"/>
    <sheet name="CI Rendicion de cuentas" sheetId="3" r:id="rId4"/>
    <sheet name="CI Mecanismo M.A.A.C" sheetId="4" r:id="rId5"/>
    <sheet name="CI Transparencia y AI" sheetId="5" r:id="rId6"/>
    <sheet name="Iniciativas adicionales 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4" l="1"/>
  <c r="H13" i="3"/>
  <c r="H15" i="1"/>
  <c r="H14" i="5"/>
</calcChain>
</file>

<file path=xl/sharedStrings.xml><?xml version="1.0" encoding="utf-8"?>
<sst xmlns="http://schemas.openxmlformats.org/spreadsheetml/2006/main" count="445" uniqueCount="272">
  <si>
    <t>Numeral</t>
  </si>
  <si>
    <t>Actividades programadas</t>
  </si>
  <si>
    <t>Meta o producto</t>
  </si>
  <si>
    <t>Responsable</t>
  </si>
  <si>
    <t>Fecha inicial-fecha final</t>
  </si>
  <si>
    <t xml:space="preserve">Actividades cumplidas </t>
  </si>
  <si>
    <t xml:space="preserve">% de avance </t>
  </si>
  <si>
    <t>Observaciones</t>
  </si>
  <si>
    <t>1.1</t>
  </si>
  <si>
    <t>1.2</t>
  </si>
  <si>
    <t>1.3</t>
  </si>
  <si>
    <t>2.1</t>
  </si>
  <si>
    <t>Politicas de riesgos actualizadas</t>
  </si>
  <si>
    <t>Revision y ajuste de las politicas de administracion de riesgos</t>
  </si>
  <si>
    <t>Politicas ejecutadas</t>
  </si>
  <si>
    <t>Gerencia , directivos de area y control interno</t>
  </si>
  <si>
    <t>25 enero de 2021 a 25 febrero de 2021</t>
  </si>
  <si>
    <t>Se realiza seguimiento por parte de las areas</t>
  </si>
  <si>
    <t>Realizar la publicacion de las politicas de administracion de riesgos en la pagina web</t>
  </si>
  <si>
    <t xml:space="preserve">Politicas publicadas </t>
  </si>
  <si>
    <t xml:space="preserve">area de sistemas e informacion </t>
  </si>
  <si>
    <t>25/02/2021 a 25/02/2021</t>
  </si>
  <si>
    <t>Se publicaron con el plan anticorrupcion</t>
  </si>
  <si>
    <t xml:space="preserve">Mapa de riesgos de corrupcion </t>
  </si>
  <si>
    <t xml:space="preserve">Lideres de los procesos </t>
  </si>
  <si>
    <t>15/02/2021 a15/04/2021</t>
  </si>
  <si>
    <t>Se realizo taller con el area de contratacion y administrativa</t>
  </si>
  <si>
    <t>Se realizo analisis  de riesgos de corrupcion y se publico en la pagina web</t>
  </si>
  <si>
    <t>2.2</t>
  </si>
  <si>
    <t>Realizar seguimiento a las actividades de control establecidas</t>
  </si>
  <si>
    <t>Acciones de control ejecutadas</t>
  </si>
  <si>
    <t xml:space="preserve">Control interno </t>
  </si>
  <si>
    <t>15/02/2021 a 31/12/2021</t>
  </si>
  <si>
    <t>Se realizo seguimiento</t>
  </si>
  <si>
    <t>2.3</t>
  </si>
  <si>
    <t xml:space="preserve">Mapa de riesgos publicado permanentemente </t>
  </si>
  <si>
    <t xml:space="preserve">Areas de sistemas e informacion </t>
  </si>
  <si>
    <t>Se han venido verificando la efectiviad de los controles en reuniones financieras y operativas</t>
  </si>
  <si>
    <t>3.1</t>
  </si>
  <si>
    <t>Reportar acciones ante la meterializacion  de los riegos</t>
  </si>
  <si>
    <t>Informe sobre riesgos de corrupcion materializacion</t>
  </si>
  <si>
    <t>Gerencia y lideres de los productos</t>
  </si>
  <si>
    <t>No se han materializado riesgos de corrupcion</t>
  </si>
  <si>
    <t>Se realizaron reuniones de seguimiento a actividades de control</t>
  </si>
  <si>
    <t>Se realizo la publicacion de las politicas de administracion de riesgos</t>
  </si>
  <si>
    <t xml:space="preserve">Publicar mapa de riesgos de corrupcion definitivo en la pagina web de la empresa </t>
  </si>
  <si>
    <t>Se realizo la publicacion del mapa de riesgos de corrupcion en la pagina web</t>
  </si>
  <si>
    <t>4.1</t>
  </si>
  <si>
    <t>Revisar las causas y la efectividad de los controles</t>
  </si>
  <si>
    <t>Informe cuatrimestral-seguimiento al Plan anticorrupcion y de atencion al ciudadano</t>
  </si>
  <si>
    <t>30/05/2021 a 31/12/2021</t>
  </si>
  <si>
    <t>En reuniones de comité de control y financiero se ha hecho seguimiento a los controles</t>
  </si>
  <si>
    <t>Seguimiento 3 control interno</t>
  </si>
  <si>
    <t>% de avance o evidencia para actividades culminadas</t>
  </si>
  <si>
    <t>1/02/2021  a 31/12/2021</t>
  </si>
  <si>
    <t>Nº</t>
  </si>
  <si>
    <t xml:space="preserve">Accion a seguir </t>
  </si>
  <si>
    <t>Definicion del procedimiento o tramite</t>
  </si>
  <si>
    <t>Entregable</t>
  </si>
  <si>
    <t>Ruta de trabajo / actividad</t>
  </si>
  <si>
    <t xml:space="preserve">Fecha inicio </t>
  </si>
  <si>
    <t>fecha final</t>
  </si>
  <si>
    <t>Beneficio para la empresa / ciudadano</t>
  </si>
  <si>
    <t>Seguimiento</t>
  </si>
  <si>
    <t>Racionalizacion de tramites: Seguimiento control interno</t>
  </si>
  <si>
    <t xml:space="preserve">Implementacion del pago PSE </t>
  </si>
  <si>
    <t>Solicitar al proveedor HASS S.Q.L el desarrollo del proyecto de software para la aplicación del modulo comercial, implementacion del boton PSE</t>
  </si>
  <si>
    <t>Pago de las facturas de los servicios publicos que presta ERAT a traves del boton PSE</t>
  </si>
  <si>
    <t>Solicitud  al proveedor del software para el desarrollo del proyecto.Implementacion del programa parametrizacion deacuerdo y firma de convenio econ el Banco</t>
  </si>
  <si>
    <t>2/15/2021</t>
  </si>
  <si>
    <t>7/30/2021</t>
  </si>
  <si>
    <t>Facilita el pago de la factura desde cualquier medio (Celular, tablet, computador) y desde cualquier lugar.Para la empresa, disminuyelos recaudos pendientes por identificar.</t>
  </si>
  <si>
    <t>Gerente,Director comercial.</t>
  </si>
  <si>
    <t>70%. Se realizo por parte de HAS SQL el desarrollo teconologico necesario para unificar los dos modulos , se realizaron pruebas entre HAS, ERTA y ACH. En espera de la aprobacion por parte de la pasarela para la salida a produccion</t>
  </si>
  <si>
    <t>Instalacion software para el manejo de correspondencia y documentacion</t>
  </si>
  <si>
    <t>Aplicación del software</t>
  </si>
  <si>
    <t>Entrega de requemientos de informacion al proveedor del software. Ajuste de informacion , intalacion del software,capacitacioes a funcionarios ERAT</t>
  </si>
  <si>
    <t>Eficiencia y control de la correspondencia y documentacion en general</t>
  </si>
  <si>
    <t>Software en ejecucion</t>
  </si>
  <si>
    <t>5/30/2021</t>
  </si>
  <si>
    <t>Gerente</t>
  </si>
  <si>
    <t>100% Se implementarion los procedimientos para su ejecucion . Se encuentra en funcionamiento.</t>
  </si>
  <si>
    <t>Subcomponente/ proceso</t>
  </si>
  <si>
    <t>Actividad</t>
  </si>
  <si>
    <t>Fecha inicial</t>
  </si>
  <si>
    <t>Fecha final</t>
  </si>
  <si>
    <t>Porcentaje de ejecucion</t>
  </si>
  <si>
    <t>observaciones</t>
  </si>
  <si>
    <t>Subcomponente 1 informacion de calidad y en lenguaje comprensible</t>
  </si>
  <si>
    <t>Informe de gestion publicado</t>
  </si>
  <si>
    <t>Realizar la publicacion del informe de gestion</t>
  </si>
  <si>
    <t>Asistente de gerencia, asesor ing de sistemas</t>
  </si>
  <si>
    <t>3/30/2021</t>
  </si>
  <si>
    <t>Plan anticorrupcion publicado</t>
  </si>
  <si>
    <t>Publicacion y permanente actualizacion en la pagina web del plan anticorrupcion y sus seguimientos</t>
  </si>
  <si>
    <t>Ing de sistemas</t>
  </si>
  <si>
    <t>Subcomponente 2 Dialogo de soble via con las ciudadanias y sus organizaciones</t>
  </si>
  <si>
    <t>Dialogo directo con la ciudadania</t>
  </si>
  <si>
    <t>Participacion en eventos junto con las alcaldias de La Mesa y Anapoima. Rendicion de cuentas</t>
  </si>
  <si>
    <t>Gerete y director de areas</t>
  </si>
  <si>
    <t>12/31/2021</t>
  </si>
  <si>
    <t>Inquietudes resueltas e informacion suministrada</t>
  </si>
  <si>
    <t>Responder a inquietudes a traves de la oficina de atencion al usuario y redes sociales y link de contacto en la pagina web</t>
  </si>
  <si>
    <t xml:space="preserve">Gerente , funcionarios,areas operativas, comercial y de peticiones y quedas de recursos </t>
  </si>
  <si>
    <t>Se resuelven inquietudes y PQR en la oficiona de atencion al usuario y en la pagina web</t>
  </si>
  <si>
    <t>Planes de mejoramiento y plan anticorrupcion actualizado</t>
  </si>
  <si>
    <t>Divulgar e incluir las sugerencias recibidas por parte de la ciudadania y grupos de intres a los planes de mejoramiento y plan anticorrupcion</t>
  </si>
  <si>
    <t>Gerente,lideres de los procesos</t>
  </si>
  <si>
    <t>Subcomponete 4 Evaluacion y retroalimentacion a la gestion institucional</t>
  </si>
  <si>
    <t>Evaluar y acciones de mejoramiento</t>
  </si>
  <si>
    <t>Evaluar y retroalimentar los resultados de las participaciones en eventos y audiencias publicas</t>
  </si>
  <si>
    <t>Gerente y lideres del proceso</t>
  </si>
  <si>
    <t>Encuestas realizadas</t>
  </si>
  <si>
    <t>Asistente de gerencia</t>
  </si>
  <si>
    <t>Rendicion de cuentas : Control interno</t>
  </si>
  <si>
    <t>Subcomponente</t>
  </si>
  <si>
    <t xml:space="preserve">Actividades </t>
  </si>
  <si>
    <t xml:space="preserve">Responsable </t>
  </si>
  <si>
    <t>Fecha programada</t>
  </si>
  <si>
    <t>Porcentaje de avance</t>
  </si>
  <si>
    <t>Subcomponente 1 estructura administrativa y direccionamiento estrategico</t>
  </si>
  <si>
    <t>Comunicaciones entregadas dentro de los terminos legales, agilidad en las respuestas a las solicitudes.Seguimiento al cuadro de correspondencia</t>
  </si>
  <si>
    <t>1/01/2021 al 31/12/2021</t>
  </si>
  <si>
    <t xml:space="preserve">Actualizar la pagina web y utilizar las redes sociales , medios de comunicación del municipos, como mecanismo para mantener informados a los ususarios de los proyectos y actividades que realiza la empresa </t>
  </si>
  <si>
    <t>Pagina web de la empresa actualizada y comunicaciones realizadas atraves de los medios de comunicación</t>
  </si>
  <si>
    <t>Gerente, ingeniero de soporte en sistemas y directores de area.</t>
  </si>
  <si>
    <t>1/1/2021 al 31/12/2021</t>
  </si>
  <si>
    <t>Subcomponente 3 talento humano</t>
  </si>
  <si>
    <t>Subcomponente 2 fortalemiento de los canales de atencion</t>
  </si>
  <si>
    <t>Fortalecer las competencias de los funcionarios encargados de la atencion al ciudadano y evaluar su desempeño</t>
  </si>
  <si>
    <t>Personal capacitado</t>
  </si>
  <si>
    <t>Director administrativo y financiero</t>
  </si>
  <si>
    <t>Durante el año</t>
  </si>
  <si>
    <t>Subcomponente 4 normativo y procedimental</t>
  </si>
  <si>
    <t>Revisar y actualizar los procedimientos de atencion PQR</t>
  </si>
  <si>
    <t>Procedimientos actualizados y adoptados</t>
  </si>
  <si>
    <t>Gerente y lideres de proceso</t>
  </si>
  <si>
    <t xml:space="preserve">Subcomponente 5 </t>
  </si>
  <si>
    <t xml:space="preserve">5.1 </t>
  </si>
  <si>
    <t>Realizar mediciones de percepcion del ciudadano mediante la aplicación de la encuenta de satisfaccion del usuario y los formatos del buzon de sugerencias, presentr informes semestrales a direccion comercial</t>
  </si>
  <si>
    <t>Informe semestral</t>
  </si>
  <si>
    <t>Director , asistentes administrativos de oficinas de atencion al ususario , control interno</t>
  </si>
  <si>
    <t>Junio y diciembre 2021</t>
  </si>
  <si>
    <t>Mecanismo para mejorar la atencion al ciudadano Control interno</t>
  </si>
  <si>
    <t>Gerencia,Director administrativo y financiero,director comercial,y director operativo</t>
  </si>
  <si>
    <t>https://www.aguasdeltequendama.com/plan-anticorrupcion/</t>
  </si>
  <si>
    <t>Se publico el plan anticorrupcion y de atencion al ciudadano y primer seguimiento.</t>
  </si>
  <si>
    <t>Se realizo la aprobacion de las politicas de riesgos</t>
  </si>
  <si>
    <t xml:space="preserve">Subcomponente 1
Lineamientos de
Transparencia
Activa
</t>
  </si>
  <si>
    <t xml:space="preserve">1.1
</t>
  </si>
  <si>
    <t xml:space="preserve">Actualizar la información
correspondiente y según la
normatividad en la página web y
registrada en el enlace de
transparencia y acceso a la
información.
</t>
  </si>
  <si>
    <t xml:space="preserve">Información actualizada
en el enlace de
transparencia y acceso a
la información de la ERAT
</t>
  </si>
  <si>
    <t xml:space="preserve">Ingeniero de soporte
en sistemas.
Funcionarios
encargados de
entregar información.
</t>
  </si>
  <si>
    <t xml:space="preserve">Enero a
diciembre de
2021
</t>
  </si>
  <si>
    <t>Subcomponente 2
Lineamientos de
Transparencia Pasiva</t>
  </si>
  <si>
    <t>Responder a la solicitud de
información pública de manera
oportuna y de acuerdo con los
términos establecidos por la ley.</t>
  </si>
  <si>
    <t>Información suministrada
de manera oportuna</t>
  </si>
  <si>
    <t>Funcionarios de la
empresa</t>
  </si>
  <si>
    <t>1 de enero al 31
de diciembre de
2021</t>
  </si>
  <si>
    <t>Mantener actualizados los trámites
que se realizan ante la oficina de
atención al usuario y publicarlos en
la página web de la empresa</t>
  </si>
  <si>
    <t>Publicación de los trámites</t>
  </si>
  <si>
    <t>Ingeniero de soporte
en sistemas.
Asistentes
administrativos
oficina de atención
al usuario.</t>
  </si>
  <si>
    <t>Enero a diciembre de 2021</t>
  </si>
  <si>
    <t>Subcomponente 3
Elaboración de los
Instrumentos de Gestión
de la Información</t>
  </si>
  <si>
    <t>3.2</t>
  </si>
  <si>
    <t>Aplicación de las tablas de
Retención de acuerdo con el
modelo de operación</t>
  </si>
  <si>
    <t>Realizar el programa de Gestión documental y demás instrumentos archivísticos</t>
  </si>
  <si>
    <t xml:space="preserve">Tablas de retención
actualizadas </t>
  </si>
  <si>
    <t>Programa de Gestión documental e instrumentos archivísticos elaborados</t>
  </si>
  <si>
    <t>Dirección Administrativa y financiera</t>
  </si>
  <si>
    <t>Julio a diciembre de 2021</t>
  </si>
  <si>
    <t>Estan en proceso de convalidación</t>
  </si>
  <si>
    <t>Esta en proceso de construcción el Inventario documental.</t>
  </si>
  <si>
    <t>Subcomponente 4
Criterio diferencial de
accesibilidad</t>
  </si>
  <si>
    <t xml:space="preserve">Implementar lineamientos de
accesibilidad a espacios físicos
para población en situación de
discapacidad. </t>
  </si>
  <si>
    <t>Espacios físicos adecuados.</t>
  </si>
  <si>
    <t>Gerencia</t>
  </si>
  <si>
    <t>Se cuenta con rampla de acceso a la oficina de atención al usuario.</t>
  </si>
  <si>
    <t>Subcomponente 5 Monitoreo del Acceso a la Información Pública</t>
  </si>
  <si>
    <t>5.1</t>
  </si>
  <si>
    <t>Realizar el informe de solicitudes
recibidas, solicitudes que fueron
trasladadas, tiempo de respuesta a
cada solicitud y número de
solicitudes en las que se negó el
acceso a la información.</t>
  </si>
  <si>
    <t>Informe Realizado</t>
  </si>
  <si>
    <t>Asistentes
Administrativos de la
oficina de atención
al usuario de La
Mesa y Anapoima</t>
  </si>
  <si>
    <t>Mayo, septiembre y diciembre de 2021.</t>
  </si>
  <si>
    <t xml:space="preserve">Se realizó informe y se
encuentra publicado en la
página web. </t>
  </si>
  <si>
    <t>Total ejecutado</t>
  </si>
  <si>
    <t>2.4</t>
  </si>
  <si>
    <t>Subcomponente 3 incentivos para motivar la cultura de la rendicion y peticion de cuentas</t>
  </si>
  <si>
    <t>Evidencias</t>
  </si>
  <si>
    <t>Gerencia y funcionamiento de la empresa y grupos de interes</t>
  </si>
  <si>
    <t>Realizar la aplicación de politicas, hacer seguimiento y evaluacion.</t>
  </si>
  <si>
    <t xml:space="preserve">Identificar, valorar y evaluar los riesgos de corrupcion cuando se presenten cambios en la empresa, normativos y verificar </t>
  </si>
  <si>
    <t>Riesgos indentificados,valorados,organizacionales en el contexto</t>
  </si>
  <si>
    <t>Gerencia y lideres de procesos</t>
  </si>
  <si>
    <t>ITEM</t>
  </si>
  <si>
    <t>Realizar actividades para fortalecer valores en los funcionarios .Codigo de integridad</t>
  </si>
  <si>
    <t>Activiadades de integridad realizadas</t>
  </si>
  <si>
    <t>Direccion administrativa y financiera</t>
  </si>
  <si>
    <t xml:space="preserve">Durante el año </t>
  </si>
  <si>
    <t>Se realizo capacitaciones y taller</t>
  </si>
  <si>
    <t>Gerente/oficina de control interno o quien haga sus veces</t>
  </si>
  <si>
    <r>
      <rPr>
        <sz val="11"/>
        <color theme="1"/>
        <rFont val="Calibri"/>
        <family val="2"/>
        <scheme val="minor"/>
      </rPr>
      <t xml:space="preserve">El 100% de la aplicación del metodo de pago por PSE esta implementado. </t>
    </r>
  </si>
  <si>
    <t>Aplicar una encuesta sobre el ejercicio de rendicon  de cuentas</t>
  </si>
  <si>
    <t>Entrega del 100% de los requemientos en documentacion general al proveeedor de software</t>
  </si>
  <si>
    <t>100% de la publicacion de las politicas  de administracion de riesgos de corrupcion</t>
  </si>
  <si>
    <t>Se encuentran publicados los informes 2019 y 2020 actualizados.</t>
  </si>
  <si>
    <t>Se evidencia a la fecha de 7/01/2021 el correcto funcionamiento de ls pagos PSE en la empresa ERA</t>
  </si>
  <si>
    <t>No se han realizado audiencias publicas, las cueles son soportadas por la rendicion de cuentas especificado en la pagina web.</t>
  </si>
  <si>
    <t>Se realizaron encuentas  para medir la percepcion del los ciudadanos mediante el formato de buzon de sugerencias.</t>
  </si>
  <si>
    <t>Se mantiene actualizada diariamente la informacion.Anexo publicacion del dia 24 de enero en las redes sociales de ERAT</t>
  </si>
  <si>
    <t>Se cumplio al 100% de la publicacion.Se anexa  soporte de la publicacion de los tramites de la oficina de atencion al usuario y publicarlos actualizados al mes de enero 2022</t>
  </si>
  <si>
    <t>Se ha actualizado el 90% en el enlace de transparencia con los requerimientos totalmente actualizados a la fecha 15/02/2022.</t>
  </si>
  <si>
    <t xml:space="preserve">N° </t>
  </si>
  <si>
    <t xml:space="preserve">PREGUNTA </t>
  </si>
  <si>
    <t xml:space="preserve">SI EL RIESGO DE CORRUPCIÓN SE MATERIALIZA PODRÍA… </t>
  </si>
  <si>
    <t xml:space="preserve">SI </t>
  </si>
  <si>
    <t xml:space="preserve">NO </t>
  </si>
  <si>
    <t xml:space="preserve">¿Afectar al grupo de funcionarios del proceso?  </t>
  </si>
  <si>
    <t xml:space="preserve"> </t>
  </si>
  <si>
    <t xml:space="preserve">¿Afectar el cumplimiento de metas y objetivos de la dependencia?  </t>
  </si>
  <si>
    <t xml:space="preserve">¿Afectar el cumplimiento de misión de la entidad?  </t>
  </si>
  <si>
    <t xml:space="preserve">¿Afectar el cumplimiento de la misión del sector al que pertenece la entidad?  </t>
  </si>
  <si>
    <t xml:space="preserve">¿Generar pérdida de confianza de la entidad, afectando su reputación?  </t>
  </si>
  <si>
    <t xml:space="preserve">¿Generar pérdida de recursos económicos?  </t>
  </si>
  <si>
    <t xml:space="preserve">¿Afectar la generación de los productos o la prestación de servicios?  </t>
  </si>
  <si>
    <t xml:space="preserve">¿Dar lugar al detrimento de calidad de vida de la comunidad por la pérdida del bien, servicios o recursos públicos?  </t>
  </si>
  <si>
    <t xml:space="preserve">¿Generar pérdida de información de la entidad?  </t>
  </si>
  <si>
    <t xml:space="preserve">¿Generar intervención de los órganos de control, de la Fiscalía u otro ente? </t>
  </si>
  <si>
    <t xml:space="preserve">¿Dar lugar a procesos sancionatorios?  </t>
  </si>
  <si>
    <t xml:space="preserve">¿Dar lugar a procesos disciplinarios?  </t>
  </si>
  <si>
    <t xml:space="preserve">¿Dar lugar a procesos fiscales?  </t>
  </si>
  <si>
    <t xml:space="preserve">¿Dar lugar a procesos penales?  </t>
  </si>
  <si>
    <t xml:space="preserve">¿Generar pérdida de credibilidad del sector?  </t>
  </si>
  <si>
    <t xml:space="preserve">¿Ocasionar lesiones físicas o pérdida de vidas humanas?  </t>
  </si>
  <si>
    <t xml:space="preserve">¿Afectar la imagen regional?  </t>
  </si>
  <si>
    <t xml:space="preserve">¿Afectar la imagen nacional?  </t>
  </si>
  <si>
    <t xml:space="preserve">¿Generar daño ambiental?  </t>
  </si>
  <si>
    <t xml:space="preserve">MODERADO </t>
  </si>
  <si>
    <t xml:space="preserve">Genera medianas consecuencias sobre la entidad. </t>
  </si>
  <si>
    <t xml:space="preserve">MAYOR </t>
  </si>
  <si>
    <t xml:space="preserve">Genera altas consecuencias sobre la entidad. </t>
  </si>
  <si>
    <t xml:space="preserve">CATASTRÓFICO </t>
  </si>
  <si>
    <t xml:space="preserve">Genera consecuencias desastrosas para la entidad. </t>
  </si>
  <si>
    <t>RESPUESTA  DIRECTOR COMERCIAL</t>
  </si>
  <si>
    <t>RESPUESTA  ADMINISTRATIVA Y FINANCIERA</t>
  </si>
  <si>
    <t>RESPUESTA DIRECTOR OPERATIVO</t>
  </si>
  <si>
    <r>
      <t>ü</t>
    </r>
    <r>
      <rPr>
        <sz val="7"/>
        <rFont val="Times New Roman"/>
        <family val="1"/>
      </rPr>
      <t> </t>
    </r>
    <r>
      <rPr>
        <sz val="10"/>
        <rFont val="Arial"/>
        <family val="2"/>
      </rPr>
      <t xml:space="preserve">Responder afirmativamente de UNA a CINCO pregunta(s) genera un impacto </t>
    </r>
    <r>
      <rPr>
        <b/>
        <sz val="10"/>
        <rFont val="Arial"/>
        <family val="2"/>
      </rPr>
      <t>moderado</t>
    </r>
    <r>
      <rPr>
        <sz val="10"/>
        <rFont val="Arial"/>
        <family val="2"/>
      </rPr>
      <t xml:space="preserve">.  </t>
    </r>
  </si>
  <si>
    <r>
      <t>ü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Responder afirmativamente de SEIS a ONCE preguntas genera un impacto </t>
    </r>
    <r>
      <rPr>
        <b/>
        <sz val="10"/>
        <rFont val="Arial"/>
        <family val="2"/>
      </rPr>
      <t>mayor</t>
    </r>
    <r>
      <rPr>
        <sz val="10"/>
        <rFont val="Arial"/>
        <family val="2"/>
      </rPr>
      <t xml:space="preserve">.  </t>
    </r>
  </si>
  <si>
    <r>
      <t>ü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Responder afirmativamente de DOCE a DIECINUEVE preguntas genera u impacto </t>
    </r>
    <r>
      <rPr>
        <b/>
        <sz val="10"/>
        <rFont val="Arial"/>
        <family val="2"/>
      </rPr>
      <t>catastrófico</t>
    </r>
    <r>
      <rPr>
        <sz val="10"/>
        <rFont val="Arial"/>
        <family val="2"/>
      </rPr>
      <t>.</t>
    </r>
    <r>
      <rPr>
        <sz val="12"/>
        <rFont val="Arial"/>
        <family val="2"/>
      </rPr>
      <t xml:space="preserve">  </t>
    </r>
  </si>
  <si>
    <t>No se ha realizado la actividad y esta en proeso de realizacion en el año 2022</t>
  </si>
  <si>
    <t>Se realiza dialogos mediante la emisora Cristalina y la publicacion en Ecos del Tequendama</t>
  </si>
  <si>
    <t>Se continuo con el proceso el cual sigue igual a la evaluacion anterior</t>
  </si>
  <si>
    <t xml:space="preserve">Se realizo una capacitacion de valoracion de riesgos de corrupcion </t>
  </si>
  <si>
    <t>Realizar talleres para la identificacion y valoracion de riesgos de corrupcion establecer acciones de control</t>
  </si>
  <si>
    <t>Foto o documento que soporte la capacitacion</t>
  </si>
  <si>
    <t>Se llevaron acabo las auditorias programadas y los informes requeridos</t>
  </si>
  <si>
    <t>Se realizo el curso de sistemas de gestion y de atencion al cliente</t>
  </si>
  <si>
    <t>Optimizar los tiempos de respuesta,realizando los controles respectivos a peticiones recibidas por escrito y verbalmente tanto de los usuarios como de los Funcionarios de la empresa</t>
  </si>
  <si>
    <t>Contrato numero: Hugo del castillo: Contrato OPS 47</t>
  </si>
  <si>
    <t>Se presenta evidencia en informe de PQR</t>
  </si>
  <si>
    <t>No se ha avanzado en esta actividad ya que no se han recibido sugerencias de la ciudadania.</t>
  </si>
  <si>
    <t>Se actualizo el informe de PQR tambien los procedimientos de atencion PQR mediante HASS</t>
  </si>
  <si>
    <t>Comunicación interna nº 006- 2022 1 de febrero 2022</t>
  </si>
  <si>
    <t>Se presenta a la fecha 11/02/2022 el cumplimiento de manera oportuna de la respuesta a solicitudes de informacion en la oficina de la mesa, los indices de la oficina de Anapoima disminuyen considerablemente el cumplimiento del 100% de la actividad</t>
  </si>
  <si>
    <t xml:space="preserve"> Informe de PQR: Comunicación interna nº 006- 2022 , 1 de febrero 2022</t>
  </si>
  <si>
    <t>Informe de PQR: Comunicación interna nº 006- 2022 , 1 de febrero 2022</t>
  </si>
  <si>
    <t>En comité de gestion y desempeño se revisaron las politicas , en comité de  Control interno se realizo la aprobacion el 8 marzo 2021</t>
  </si>
  <si>
    <t>Acta de comité institucional nª 3</t>
  </si>
  <si>
    <t>Capacitacion plan de mejoramiento direccion comercial -MIPG y codigo de integridad Dia 27 mayo de 2021 , centro cualtural y deportivo Anapoima</t>
  </si>
  <si>
    <t>No han hecho cierre anual por consiguiente no</t>
  </si>
  <si>
    <t>De acuerdo al HASS  los resultados de periodo Enero 2021 a 2022 el area comercial cuanta con 34 PQR con vencimiento de terminos , el area financiera 1 y el area comercial 41, area operativa 61 y gerencia general 2. De acuerdo a las solicitudes vencidas se determina que el 74,40% de las solicitudes son respondidas en el plazo correcto , mientras el que 25,5 son respondidas en vencimiento de terminos.</t>
  </si>
  <si>
    <t>A la fecha no se cuenta con ningun proceso de convalidacion de la tabla de retencion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</si>
</sst>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name val="Wingdings"/>
      <charset val="2"/>
    </font>
    <font>
      <sz val="7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Wingdings"/>
      <charset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9" fontId="0" fillId="0" borderId="0" xfId="0" applyNumberFormat="1" applyAlignment="1">
      <alignment horizontal="center" vertical="top"/>
    </xf>
    <xf numFmtId="9" fontId="0" fillId="0" borderId="2" xfId="0" applyNumberFormat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/>
    </xf>
    <xf numFmtId="9" fontId="0" fillId="0" borderId="2" xfId="0" applyNumberFormat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14" fontId="0" fillId="0" borderId="2" xfId="0" applyNumberFormat="1" applyBorder="1" applyAlignment="1">
      <alignment vertical="center" wrapText="1"/>
    </xf>
    <xf numFmtId="0" fontId="6" fillId="0" borderId="2" xfId="1" applyBorder="1" applyAlignment="1">
      <alignment vertical="center" wrapText="1"/>
    </xf>
    <xf numFmtId="9" fontId="0" fillId="0" borderId="2" xfId="0" applyNumberFormat="1" applyBorder="1" applyAlignment="1">
      <alignment vertical="center"/>
    </xf>
    <xf numFmtId="17" fontId="0" fillId="0" borderId="2" xfId="0" applyNumberFormat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9" fontId="0" fillId="0" borderId="0" xfId="0" applyNumberFormat="1" applyFill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justify" vertical="center" wrapText="1"/>
    </xf>
    <xf numFmtId="0" fontId="7" fillId="4" borderId="12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  <xf numFmtId="0" fontId="7" fillId="2" borderId="27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justify" vertical="center" wrapText="1"/>
    </xf>
    <xf numFmtId="0" fontId="7" fillId="3" borderId="28" xfId="0" applyFont="1" applyFill="1" applyBorder="1" applyAlignment="1">
      <alignment horizontal="justify" vertical="center" wrapText="1"/>
    </xf>
    <xf numFmtId="0" fontId="7" fillId="3" borderId="30" xfId="0" applyFont="1" applyFill="1" applyBorder="1" applyAlignment="1">
      <alignment horizontal="justify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justify" vertical="center" wrapText="1"/>
    </xf>
    <xf numFmtId="0" fontId="7" fillId="4" borderId="13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11904</xdr:colOff>
      <xdr:row>5</xdr:row>
      <xdr:rowOff>89660</xdr:rowOff>
    </xdr:from>
    <xdr:to>
      <xdr:col>14</xdr:col>
      <xdr:colOff>4727</xdr:colOff>
      <xdr:row>6</xdr:row>
      <xdr:rowOff>702468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804C733-2172-41A7-BF2C-B2C9C3BD2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6717" y="1423160"/>
          <a:ext cx="3350385" cy="21368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101172</xdr:colOff>
      <xdr:row>6</xdr:row>
      <xdr:rowOff>149678</xdr:rowOff>
    </xdr:from>
    <xdr:to>
      <xdr:col>9</xdr:col>
      <xdr:colOff>1687285</xdr:colOff>
      <xdr:row>6</xdr:row>
      <xdr:rowOff>1723034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67E3A1B-596D-4EC9-958A-DF975C4D7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1565" y="2816678"/>
          <a:ext cx="1586113" cy="1573356"/>
        </a:xfrm>
        <a:prstGeom prst="rect">
          <a:avLst/>
        </a:prstGeom>
      </xdr:spPr>
    </xdr:pic>
    <xdr:clientData/>
  </xdr:twoCellAnchor>
  <xdr:twoCellAnchor editAs="oneCell">
    <xdr:from>
      <xdr:col>9</xdr:col>
      <xdr:colOff>517821</xdr:colOff>
      <xdr:row>9</xdr:row>
      <xdr:rowOff>46768</xdr:rowOff>
    </xdr:from>
    <xdr:to>
      <xdr:col>9</xdr:col>
      <xdr:colOff>1350235</xdr:colOff>
      <xdr:row>9</xdr:row>
      <xdr:rowOff>1369786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DCF0AD6-BACD-4101-AB83-B4DA91CA6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40071" y="5655935"/>
          <a:ext cx="832414" cy="1323018"/>
        </a:xfrm>
        <a:prstGeom prst="rect">
          <a:avLst/>
        </a:prstGeom>
      </xdr:spPr>
    </xdr:pic>
    <xdr:clientData/>
  </xdr:twoCellAnchor>
  <xdr:twoCellAnchor editAs="oneCell">
    <xdr:from>
      <xdr:col>9</xdr:col>
      <xdr:colOff>107155</xdr:colOff>
      <xdr:row>5</xdr:row>
      <xdr:rowOff>380998</xdr:rowOff>
    </xdr:from>
    <xdr:to>
      <xdr:col>9</xdr:col>
      <xdr:colOff>4534020</xdr:colOff>
      <xdr:row>5</xdr:row>
      <xdr:rowOff>1524000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2E76CBB-0F4C-4540-8BCF-A898F5C2A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63686" y="1523998"/>
          <a:ext cx="4426865" cy="11430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957035</xdr:colOff>
      <xdr:row>6</xdr:row>
      <xdr:rowOff>45358</xdr:rowOff>
    </xdr:from>
    <xdr:to>
      <xdr:col>9</xdr:col>
      <xdr:colOff>2889250</xdr:colOff>
      <xdr:row>6</xdr:row>
      <xdr:rowOff>2138852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CB9C489-9600-4F87-A330-492B4EBDA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89160" y="1188358"/>
          <a:ext cx="1932215" cy="2093494"/>
        </a:xfrm>
        <a:prstGeom prst="rect">
          <a:avLst/>
        </a:prstGeom>
      </xdr:spPr>
    </xdr:pic>
    <xdr:clientData/>
  </xdr:twoCellAnchor>
  <xdr:twoCellAnchor editAs="oneCell">
    <xdr:from>
      <xdr:col>9</xdr:col>
      <xdr:colOff>1256075</xdr:colOff>
      <xdr:row>8</xdr:row>
      <xdr:rowOff>95250</xdr:rowOff>
    </xdr:from>
    <xdr:to>
      <xdr:col>9</xdr:col>
      <xdr:colOff>2254250</xdr:colOff>
      <xdr:row>8</xdr:row>
      <xdr:rowOff>1873535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1024F93-93C0-40E8-90C2-F8BD2198E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88200" y="4175125"/>
          <a:ext cx="998175" cy="1778285"/>
        </a:xfrm>
        <a:prstGeom prst="rect">
          <a:avLst/>
        </a:prstGeom>
      </xdr:spPr>
    </xdr:pic>
    <xdr:clientData/>
  </xdr:twoCellAnchor>
  <xdr:twoCellAnchor editAs="oneCell">
    <xdr:from>
      <xdr:col>9</xdr:col>
      <xdr:colOff>1063625</xdr:colOff>
      <xdr:row>11</xdr:row>
      <xdr:rowOff>79375</xdr:rowOff>
    </xdr:from>
    <xdr:to>
      <xdr:col>9</xdr:col>
      <xdr:colOff>2460625</xdr:colOff>
      <xdr:row>11</xdr:row>
      <xdr:rowOff>1640964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7A6CC28-8E42-4B8C-83B6-7DB12DA5F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95750" y="7207250"/>
          <a:ext cx="1397000" cy="1561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guasdeltequendama.com/plan-anticorrupc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guasdeltequendama.com/plan-anticorrupcion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B30"/>
  <sheetViews>
    <sheetView zoomScale="70" zoomScaleNormal="70" workbookViewId="0">
      <selection activeCell="C28" sqref="C28:F28"/>
    </sheetView>
  </sheetViews>
  <sheetFormatPr baseColWidth="10" defaultRowHeight="15" x14ac:dyDescent="0.25"/>
  <cols>
    <col min="4" max="4" width="19.5703125" customWidth="1"/>
    <col min="5" max="5" width="11.42578125" customWidth="1"/>
    <col min="6" max="6" width="16.140625" customWidth="1"/>
    <col min="7" max="7" width="8" customWidth="1"/>
    <col min="8" max="8" width="3.140625" customWidth="1"/>
    <col min="9" max="9" width="5.140625" customWidth="1"/>
    <col min="10" max="10" width="6.140625" customWidth="1"/>
    <col min="11" max="11" width="9" customWidth="1"/>
    <col min="12" max="12" width="1" customWidth="1"/>
    <col min="13" max="13" width="9.5703125" customWidth="1"/>
    <col min="14" max="14" width="0.5703125" customWidth="1"/>
    <col min="15" max="15" width="9.28515625" customWidth="1"/>
    <col min="16" max="16" width="10.42578125" hidden="1" customWidth="1"/>
    <col min="17" max="17" width="4.42578125" customWidth="1"/>
    <col min="18" max="18" width="3.28515625" customWidth="1"/>
    <col min="19" max="19" width="13.140625" customWidth="1"/>
    <col min="24" max="24" width="15.140625" customWidth="1"/>
  </cols>
  <sheetData>
    <row r="3" spans="3:28" ht="15.75" thickBot="1" x14ac:dyDescent="0.3"/>
    <row r="4" spans="3:28" ht="48" customHeight="1" thickBot="1" x14ac:dyDescent="0.3">
      <c r="C4" s="49" t="s">
        <v>212</v>
      </c>
      <c r="D4" s="51" t="s">
        <v>213</v>
      </c>
      <c r="E4" s="52"/>
      <c r="F4" s="53"/>
      <c r="G4" s="57" t="s">
        <v>244</v>
      </c>
      <c r="H4" s="58"/>
      <c r="I4" s="58"/>
      <c r="J4" s="59"/>
      <c r="K4" s="74" t="s">
        <v>243</v>
      </c>
      <c r="L4" s="75"/>
      <c r="M4" s="75"/>
      <c r="N4" s="76"/>
      <c r="O4" s="77" t="s">
        <v>245</v>
      </c>
      <c r="P4" s="78"/>
      <c r="Q4" s="78"/>
      <c r="R4" s="79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3:28" ht="30.75" customHeight="1" thickBot="1" x14ac:dyDescent="0.3">
      <c r="C5" s="50"/>
      <c r="D5" s="54" t="s">
        <v>214</v>
      </c>
      <c r="E5" s="55"/>
      <c r="F5" s="56"/>
      <c r="G5" s="60" t="s">
        <v>215</v>
      </c>
      <c r="H5" s="61"/>
      <c r="I5" s="60" t="s">
        <v>216</v>
      </c>
      <c r="J5" s="61"/>
      <c r="K5" s="93" t="s">
        <v>215</v>
      </c>
      <c r="L5" s="94"/>
      <c r="M5" s="93" t="s">
        <v>216</v>
      </c>
      <c r="N5" s="94"/>
      <c r="O5" s="72" t="s">
        <v>215</v>
      </c>
      <c r="P5" s="73"/>
      <c r="Q5" s="72" t="s">
        <v>216</v>
      </c>
      <c r="R5" s="10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3:28" ht="15.75" customHeight="1" thickBot="1" x14ac:dyDescent="0.3">
      <c r="C6" s="25">
        <v>1</v>
      </c>
      <c r="D6" s="62" t="s">
        <v>217</v>
      </c>
      <c r="E6" s="63"/>
      <c r="F6" s="64"/>
      <c r="G6" s="65" t="s">
        <v>218</v>
      </c>
      <c r="H6" s="66"/>
      <c r="I6" s="65" t="s">
        <v>218</v>
      </c>
      <c r="J6" s="66"/>
      <c r="K6" s="70" t="s">
        <v>218</v>
      </c>
      <c r="L6" s="71"/>
      <c r="M6" s="70" t="s">
        <v>218</v>
      </c>
      <c r="N6" s="71"/>
      <c r="O6" s="67" t="s">
        <v>218</v>
      </c>
      <c r="P6" s="68"/>
      <c r="Q6" s="67" t="s">
        <v>218</v>
      </c>
      <c r="R6" s="69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3:28" ht="15.75" customHeight="1" thickBot="1" x14ac:dyDescent="0.3">
      <c r="C7" s="25">
        <v>2</v>
      </c>
      <c r="D7" s="62" t="s">
        <v>219</v>
      </c>
      <c r="E7" s="63"/>
      <c r="F7" s="64"/>
      <c r="G7" s="65" t="s">
        <v>218</v>
      </c>
      <c r="H7" s="66"/>
      <c r="I7" s="65" t="s">
        <v>218</v>
      </c>
      <c r="J7" s="66"/>
      <c r="K7" s="70" t="s">
        <v>218</v>
      </c>
      <c r="L7" s="71"/>
      <c r="M7" s="70" t="s">
        <v>218</v>
      </c>
      <c r="N7" s="71"/>
      <c r="O7" s="67" t="s">
        <v>218</v>
      </c>
      <c r="P7" s="68"/>
      <c r="Q7" s="67" t="s">
        <v>218</v>
      </c>
      <c r="R7" s="69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3:28" ht="15.75" customHeight="1" thickBot="1" x14ac:dyDescent="0.3">
      <c r="C8" s="25">
        <v>3</v>
      </c>
      <c r="D8" s="62" t="s">
        <v>220</v>
      </c>
      <c r="E8" s="63"/>
      <c r="F8" s="64"/>
      <c r="G8" s="65" t="s">
        <v>218</v>
      </c>
      <c r="H8" s="66"/>
      <c r="I8" s="65" t="s">
        <v>218</v>
      </c>
      <c r="J8" s="66"/>
      <c r="K8" s="70" t="s">
        <v>218</v>
      </c>
      <c r="L8" s="71"/>
      <c r="M8" s="70" t="s">
        <v>218</v>
      </c>
      <c r="N8" s="71"/>
      <c r="O8" s="67" t="s">
        <v>218</v>
      </c>
      <c r="P8" s="68"/>
      <c r="Q8" s="67" t="s">
        <v>218</v>
      </c>
      <c r="R8" s="69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3:28" ht="15.75" customHeight="1" thickBot="1" x14ac:dyDescent="0.3">
      <c r="C9" s="25">
        <v>4</v>
      </c>
      <c r="D9" s="62" t="s">
        <v>221</v>
      </c>
      <c r="E9" s="63"/>
      <c r="F9" s="64"/>
      <c r="G9" s="65" t="s">
        <v>218</v>
      </c>
      <c r="H9" s="66"/>
      <c r="I9" s="65" t="s">
        <v>218</v>
      </c>
      <c r="J9" s="66"/>
      <c r="K9" s="70" t="s">
        <v>218</v>
      </c>
      <c r="L9" s="71"/>
      <c r="M9" s="70" t="s">
        <v>218</v>
      </c>
      <c r="N9" s="71"/>
      <c r="O9" s="67" t="s">
        <v>218</v>
      </c>
      <c r="P9" s="68"/>
      <c r="Q9" s="67" t="s">
        <v>218</v>
      </c>
      <c r="R9" s="69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3:28" ht="15.75" customHeight="1" thickBot="1" x14ac:dyDescent="0.3">
      <c r="C10" s="25">
        <v>5</v>
      </c>
      <c r="D10" s="62" t="s">
        <v>222</v>
      </c>
      <c r="E10" s="63"/>
      <c r="F10" s="64"/>
      <c r="G10" s="65" t="s">
        <v>218</v>
      </c>
      <c r="H10" s="66"/>
      <c r="I10" s="65" t="s">
        <v>218</v>
      </c>
      <c r="J10" s="66"/>
      <c r="K10" s="70" t="s">
        <v>218</v>
      </c>
      <c r="L10" s="71"/>
      <c r="M10" s="70" t="s">
        <v>218</v>
      </c>
      <c r="N10" s="71"/>
      <c r="O10" s="67" t="s">
        <v>218</v>
      </c>
      <c r="P10" s="68"/>
      <c r="Q10" s="67" t="s">
        <v>218</v>
      </c>
      <c r="R10" s="69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3:28" ht="15.75" customHeight="1" thickBot="1" x14ac:dyDescent="0.3">
      <c r="C11" s="25">
        <v>6</v>
      </c>
      <c r="D11" s="62" t="s">
        <v>223</v>
      </c>
      <c r="E11" s="63"/>
      <c r="F11" s="64"/>
      <c r="G11" s="65" t="s">
        <v>218</v>
      </c>
      <c r="H11" s="66"/>
      <c r="I11" s="65" t="s">
        <v>218</v>
      </c>
      <c r="J11" s="66"/>
      <c r="K11" s="70" t="s">
        <v>218</v>
      </c>
      <c r="L11" s="71"/>
      <c r="M11" s="70" t="s">
        <v>218</v>
      </c>
      <c r="N11" s="71"/>
      <c r="O11" s="67" t="s">
        <v>218</v>
      </c>
      <c r="P11" s="68"/>
      <c r="Q11" s="67" t="s">
        <v>218</v>
      </c>
      <c r="R11" s="69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3:28" ht="15.75" customHeight="1" thickBot="1" x14ac:dyDescent="0.3">
      <c r="C12" s="25">
        <v>7</v>
      </c>
      <c r="D12" s="62" t="s">
        <v>224</v>
      </c>
      <c r="E12" s="63"/>
      <c r="F12" s="64"/>
      <c r="G12" s="65" t="s">
        <v>218</v>
      </c>
      <c r="H12" s="66"/>
      <c r="I12" s="65" t="s">
        <v>218</v>
      </c>
      <c r="J12" s="66"/>
      <c r="K12" s="70" t="s">
        <v>218</v>
      </c>
      <c r="L12" s="71"/>
      <c r="M12" s="70" t="s">
        <v>218</v>
      </c>
      <c r="N12" s="71"/>
      <c r="O12" s="67" t="s">
        <v>218</v>
      </c>
      <c r="P12" s="68"/>
      <c r="Q12" s="67" t="s">
        <v>218</v>
      </c>
      <c r="R12" s="69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3:28" ht="15.75" customHeight="1" thickBot="1" x14ac:dyDescent="0.3">
      <c r="C13" s="25">
        <v>8</v>
      </c>
      <c r="D13" s="62" t="s">
        <v>225</v>
      </c>
      <c r="E13" s="63"/>
      <c r="F13" s="64"/>
      <c r="G13" s="65" t="s">
        <v>218</v>
      </c>
      <c r="H13" s="66"/>
      <c r="I13" s="65" t="s">
        <v>218</v>
      </c>
      <c r="J13" s="66"/>
      <c r="K13" s="70" t="s">
        <v>218</v>
      </c>
      <c r="L13" s="71"/>
      <c r="M13" s="70" t="s">
        <v>218</v>
      </c>
      <c r="N13" s="71"/>
      <c r="O13" s="67" t="s">
        <v>218</v>
      </c>
      <c r="P13" s="68"/>
      <c r="Q13" s="67" t="s">
        <v>218</v>
      </c>
      <c r="R13" s="69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3:28" ht="15.75" customHeight="1" thickBot="1" x14ac:dyDescent="0.3">
      <c r="C14" s="25">
        <v>9</v>
      </c>
      <c r="D14" s="62" t="s">
        <v>226</v>
      </c>
      <c r="E14" s="63"/>
      <c r="F14" s="64"/>
      <c r="G14" s="65" t="s">
        <v>218</v>
      </c>
      <c r="H14" s="66"/>
      <c r="I14" s="65" t="s">
        <v>218</v>
      </c>
      <c r="J14" s="66"/>
      <c r="K14" s="70" t="s">
        <v>218</v>
      </c>
      <c r="L14" s="71"/>
      <c r="M14" s="70" t="s">
        <v>218</v>
      </c>
      <c r="N14" s="71"/>
      <c r="O14" s="67" t="s">
        <v>218</v>
      </c>
      <c r="P14" s="68"/>
      <c r="Q14" s="67" t="s">
        <v>218</v>
      </c>
      <c r="R14" s="69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3:28" ht="15.75" customHeight="1" thickBot="1" x14ac:dyDescent="0.3">
      <c r="C15" s="25">
        <v>10</v>
      </c>
      <c r="D15" s="62" t="s">
        <v>227</v>
      </c>
      <c r="E15" s="63"/>
      <c r="F15" s="64"/>
      <c r="G15" s="65" t="s">
        <v>218</v>
      </c>
      <c r="H15" s="66"/>
      <c r="I15" s="65" t="s">
        <v>218</v>
      </c>
      <c r="J15" s="66"/>
      <c r="K15" s="70" t="s">
        <v>218</v>
      </c>
      <c r="L15" s="71"/>
      <c r="M15" s="70" t="s">
        <v>218</v>
      </c>
      <c r="N15" s="71"/>
      <c r="O15" s="67" t="s">
        <v>218</v>
      </c>
      <c r="P15" s="68"/>
      <c r="Q15" s="67" t="s">
        <v>218</v>
      </c>
      <c r="R15" s="69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3:28" ht="15.75" customHeight="1" thickBot="1" x14ac:dyDescent="0.3">
      <c r="C16" s="25">
        <v>11</v>
      </c>
      <c r="D16" s="62" t="s">
        <v>228</v>
      </c>
      <c r="E16" s="63"/>
      <c r="F16" s="64"/>
      <c r="G16" s="65" t="s">
        <v>218</v>
      </c>
      <c r="H16" s="66"/>
      <c r="I16" s="65" t="s">
        <v>218</v>
      </c>
      <c r="J16" s="66"/>
      <c r="K16" s="70" t="s">
        <v>218</v>
      </c>
      <c r="L16" s="71"/>
      <c r="M16" s="70" t="s">
        <v>218</v>
      </c>
      <c r="N16" s="71"/>
      <c r="O16" s="67" t="s">
        <v>218</v>
      </c>
      <c r="P16" s="68"/>
      <c r="Q16" s="67" t="s">
        <v>218</v>
      </c>
      <c r="R16" s="69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3:28" ht="15.75" customHeight="1" thickBot="1" x14ac:dyDescent="0.3">
      <c r="C17" s="25">
        <v>12</v>
      </c>
      <c r="D17" s="62" t="s">
        <v>229</v>
      </c>
      <c r="E17" s="63"/>
      <c r="F17" s="64"/>
      <c r="G17" s="65" t="s">
        <v>218</v>
      </c>
      <c r="H17" s="66"/>
      <c r="I17" s="65" t="s">
        <v>218</v>
      </c>
      <c r="J17" s="66"/>
      <c r="K17" s="70" t="s">
        <v>218</v>
      </c>
      <c r="L17" s="71"/>
      <c r="M17" s="70" t="s">
        <v>218</v>
      </c>
      <c r="N17" s="71"/>
      <c r="O17" s="67" t="s">
        <v>218</v>
      </c>
      <c r="P17" s="68"/>
      <c r="Q17" s="67" t="s">
        <v>218</v>
      </c>
      <c r="R17" s="69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3:28" ht="15.75" customHeight="1" thickBot="1" x14ac:dyDescent="0.3">
      <c r="C18" s="25">
        <v>13</v>
      </c>
      <c r="D18" s="62" t="s">
        <v>230</v>
      </c>
      <c r="E18" s="63"/>
      <c r="F18" s="64"/>
      <c r="G18" s="65" t="s">
        <v>218</v>
      </c>
      <c r="H18" s="66"/>
      <c r="I18" s="65" t="s">
        <v>218</v>
      </c>
      <c r="J18" s="66"/>
      <c r="K18" s="70" t="s">
        <v>218</v>
      </c>
      <c r="L18" s="71"/>
      <c r="M18" s="70" t="s">
        <v>218</v>
      </c>
      <c r="N18" s="71"/>
      <c r="O18" s="67" t="s">
        <v>218</v>
      </c>
      <c r="P18" s="68"/>
      <c r="Q18" s="67" t="s">
        <v>218</v>
      </c>
      <c r="R18" s="69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3:28" ht="15.75" customHeight="1" thickBot="1" x14ac:dyDescent="0.3">
      <c r="C19" s="25">
        <v>14</v>
      </c>
      <c r="D19" s="62" t="s">
        <v>231</v>
      </c>
      <c r="E19" s="63"/>
      <c r="F19" s="64"/>
      <c r="G19" s="65" t="s">
        <v>218</v>
      </c>
      <c r="H19" s="66"/>
      <c r="I19" s="65" t="s">
        <v>218</v>
      </c>
      <c r="J19" s="66"/>
      <c r="K19" s="70" t="s">
        <v>218</v>
      </c>
      <c r="L19" s="71"/>
      <c r="M19" s="70" t="s">
        <v>218</v>
      </c>
      <c r="N19" s="71"/>
      <c r="O19" s="67" t="s">
        <v>218</v>
      </c>
      <c r="P19" s="68"/>
      <c r="Q19" s="67" t="s">
        <v>218</v>
      </c>
      <c r="R19" s="69"/>
      <c r="S19" s="24"/>
      <c r="T19" s="24"/>
      <c r="U19" s="24"/>
      <c r="V19" s="24"/>
      <c r="W19" s="24"/>
      <c r="X19" s="28"/>
      <c r="Y19" s="24"/>
      <c r="Z19" s="24"/>
      <c r="AA19" s="24"/>
      <c r="AB19" s="24"/>
    </row>
    <row r="20" spans="3:28" ht="15.75" customHeight="1" thickBot="1" x14ac:dyDescent="0.3">
      <c r="C20" s="25">
        <v>15</v>
      </c>
      <c r="D20" s="62" t="s">
        <v>232</v>
      </c>
      <c r="E20" s="63"/>
      <c r="F20" s="64"/>
      <c r="G20" s="89" t="s">
        <v>218</v>
      </c>
      <c r="H20" s="90"/>
      <c r="I20" s="89" t="s">
        <v>218</v>
      </c>
      <c r="J20" s="90"/>
      <c r="K20" s="105" t="s">
        <v>218</v>
      </c>
      <c r="L20" s="106"/>
      <c r="M20" s="105" t="s">
        <v>218</v>
      </c>
      <c r="N20" s="106"/>
      <c r="O20" s="99" t="s">
        <v>218</v>
      </c>
      <c r="P20" s="100"/>
      <c r="Q20" s="99" t="s">
        <v>218</v>
      </c>
      <c r="R20" s="101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3:28" ht="15.75" customHeight="1" thickBot="1" x14ac:dyDescent="0.3">
      <c r="C21" s="25">
        <v>16</v>
      </c>
      <c r="D21" s="62" t="s">
        <v>233</v>
      </c>
      <c r="E21" s="63"/>
      <c r="F21" s="88"/>
      <c r="G21" s="91" t="s">
        <v>218</v>
      </c>
      <c r="H21" s="92"/>
      <c r="I21" s="91" t="s">
        <v>218</v>
      </c>
      <c r="J21" s="92"/>
      <c r="K21" s="107" t="s">
        <v>218</v>
      </c>
      <c r="L21" s="108"/>
      <c r="M21" s="107" t="s">
        <v>218</v>
      </c>
      <c r="N21" s="108"/>
      <c r="O21" s="102" t="s">
        <v>218</v>
      </c>
      <c r="P21" s="103"/>
      <c r="Q21" s="102" t="s">
        <v>218</v>
      </c>
      <c r="R21" s="103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3:28" ht="15.75" customHeight="1" thickBot="1" x14ac:dyDescent="0.3">
      <c r="C22" s="26">
        <v>17</v>
      </c>
      <c r="D22" s="62" t="s">
        <v>234</v>
      </c>
      <c r="E22" s="63"/>
      <c r="F22" s="88"/>
      <c r="G22" s="86" t="s">
        <v>218</v>
      </c>
      <c r="H22" s="87"/>
      <c r="I22" s="86" t="s">
        <v>218</v>
      </c>
      <c r="J22" s="87"/>
      <c r="K22" s="97" t="s">
        <v>218</v>
      </c>
      <c r="L22" s="98"/>
      <c r="M22" s="97" t="s">
        <v>218</v>
      </c>
      <c r="N22" s="98"/>
      <c r="O22" s="95" t="s">
        <v>218</v>
      </c>
      <c r="P22" s="96"/>
      <c r="Q22" s="95" t="s">
        <v>218</v>
      </c>
      <c r="R22" s="96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3:28" ht="15.75" customHeight="1" thickBot="1" x14ac:dyDescent="0.3">
      <c r="C23" s="26">
        <v>18</v>
      </c>
      <c r="D23" s="62" t="s">
        <v>235</v>
      </c>
      <c r="E23" s="63"/>
      <c r="F23" s="88"/>
      <c r="G23" s="86" t="s">
        <v>218</v>
      </c>
      <c r="H23" s="87"/>
      <c r="I23" s="86" t="s">
        <v>218</v>
      </c>
      <c r="J23" s="87"/>
      <c r="K23" s="97" t="s">
        <v>218</v>
      </c>
      <c r="L23" s="98"/>
      <c r="M23" s="97" t="s">
        <v>218</v>
      </c>
      <c r="N23" s="98"/>
      <c r="O23" s="95" t="s">
        <v>218</v>
      </c>
      <c r="P23" s="96"/>
      <c r="Q23" s="95" t="s">
        <v>218</v>
      </c>
      <c r="R23" s="96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3:28" ht="15.75" customHeight="1" thickBot="1" x14ac:dyDescent="0.3">
      <c r="C24" s="27">
        <v>19</v>
      </c>
      <c r="D24" s="83" t="s">
        <v>236</v>
      </c>
      <c r="E24" s="84"/>
      <c r="F24" s="85"/>
      <c r="G24" s="86" t="s">
        <v>218</v>
      </c>
      <c r="H24" s="87"/>
      <c r="I24" s="86" t="s">
        <v>218</v>
      </c>
      <c r="J24" s="87"/>
      <c r="K24" s="97" t="s">
        <v>218</v>
      </c>
      <c r="L24" s="98"/>
      <c r="M24" s="97" t="s">
        <v>218</v>
      </c>
      <c r="N24" s="98"/>
      <c r="O24" s="95" t="s">
        <v>218</v>
      </c>
      <c r="P24" s="96"/>
      <c r="Q24" s="95" t="s">
        <v>218</v>
      </c>
      <c r="R24" s="96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3:28" ht="15.75" customHeight="1" thickBot="1" x14ac:dyDescent="0.3">
      <c r="C25" s="110" t="s">
        <v>246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2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3:28" ht="15.75" customHeight="1" thickBot="1" x14ac:dyDescent="0.3">
      <c r="C26" s="113" t="s">
        <v>247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5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3:28" ht="15.75" customHeight="1" thickBot="1" x14ac:dyDescent="0.3">
      <c r="C27" s="116" t="s">
        <v>248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3:28" ht="15.75" customHeight="1" thickBot="1" x14ac:dyDescent="0.3">
      <c r="C28" s="80" t="s">
        <v>237</v>
      </c>
      <c r="D28" s="81"/>
      <c r="E28" s="81"/>
      <c r="F28" s="82"/>
      <c r="G28" s="119" t="s">
        <v>238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3:28" ht="15.75" customHeight="1" thickBot="1" x14ac:dyDescent="0.3">
      <c r="C29" s="80" t="s">
        <v>239</v>
      </c>
      <c r="D29" s="81"/>
      <c r="E29" s="81"/>
      <c r="F29" s="82"/>
      <c r="G29" s="119" t="s">
        <v>240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1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3:28" ht="15.75" customHeight="1" thickBot="1" x14ac:dyDescent="0.3">
      <c r="C30" s="80" t="s">
        <v>241</v>
      </c>
      <c r="D30" s="81"/>
      <c r="E30" s="81"/>
      <c r="F30" s="109"/>
      <c r="G30" s="122" t="s">
        <v>242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24"/>
      <c r="T30" s="24"/>
      <c r="U30" s="24"/>
      <c r="V30" s="24"/>
      <c r="W30" s="24"/>
      <c r="X30" s="24"/>
      <c r="Y30" s="24"/>
      <c r="Z30" s="24"/>
      <c r="AA30" s="24"/>
      <c r="AB30" s="24"/>
    </row>
  </sheetData>
  <mergeCells count="154">
    <mergeCell ref="C29:F29"/>
    <mergeCell ref="C30:F30"/>
    <mergeCell ref="C25:R25"/>
    <mergeCell ref="C26:R26"/>
    <mergeCell ref="C27:R27"/>
    <mergeCell ref="G28:R28"/>
    <mergeCell ref="G29:R29"/>
    <mergeCell ref="G30:R30"/>
    <mergeCell ref="O22:P22"/>
    <mergeCell ref="O23:P23"/>
    <mergeCell ref="O24:P24"/>
    <mergeCell ref="Q5:R5"/>
    <mergeCell ref="O6:P6"/>
    <mergeCell ref="Q6:R6"/>
    <mergeCell ref="O7:P7"/>
    <mergeCell ref="Q7:R7"/>
    <mergeCell ref="O8:P8"/>
    <mergeCell ref="Q8:R8"/>
    <mergeCell ref="K24:L24"/>
    <mergeCell ref="M24:N24"/>
    <mergeCell ref="K20:L20"/>
    <mergeCell ref="M20:N20"/>
    <mergeCell ref="K21:L21"/>
    <mergeCell ref="M21:N21"/>
    <mergeCell ref="K22:L22"/>
    <mergeCell ref="M22:N22"/>
    <mergeCell ref="K17:L17"/>
    <mergeCell ref="M17:N17"/>
    <mergeCell ref="K18:L18"/>
    <mergeCell ref="M18:N18"/>
    <mergeCell ref="K19:L19"/>
    <mergeCell ref="M19:N19"/>
    <mergeCell ref="K14:L14"/>
    <mergeCell ref="M14:N14"/>
    <mergeCell ref="K15:L15"/>
    <mergeCell ref="K8:L8"/>
    <mergeCell ref="M8:N8"/>
    <mergeCell ref="K9:L9"/>
    <mergeCell ref="M9:N9"/>
    <mergeCell ref="K10:L10"/>
    <mergeCell ref="M10:N10"/>
    <mergeCell ref="I22:J22"/>
    <mergeCell ref="I23:J23"/>
    <mergeCell ref="I24:J24"/>
    <mergeCell ref="I19:J19"/>
    <mergeCell ref="M15:N15"/>
    <mergeCell ref="K16:L16"/>
    <mergeCell ref="M16:N16"/>
    <mergeCell ref="K11:L11"/>
    <mergeCell ref="M11:N11"/>
    <mergeCell ref="K12:L12"/>
    <mergeCell ref="M12:N12"/>
    <mergeCell ref="K13:L13"/>
    <mergeCell ref="M13:N13"/>
    <mergeCell ref="K5:L5"/>
    <mergeCell ref="M5:N5"/>
    <mergeCell ref="K6:L6"/>
    <mergeCell ref="M6:N6"/>
    <mergeCell ref="K7:L7"/>
    <mergeCell ref="Q22:R22"/>
    <mergeCell ref="Q23:R23"/>
    <mergeCell ref="Q24:R24"/>
    <mergeCell ref="K23:L23"/>
    <mergeCell ref="M23:N23"/>
    <mergeCell ref="O20:P20"/>
    <mergeCell ref="Q20:R20"/>
    <mergeCell ref="O21:P21"/>
    <mergeCell ref="Q21:R21"/>
    <mergeCell ref="O18:P18"/>
    <mergeCell ref="Q18:R18"/>
    <mergeCell ref="O19:P19"/>
    <mergeCell ref="Q19:R19"/>
    <mergeCell ref="O16:P16"/>
    <mergeCell ref="Q16:R16"/>
    <mergeCell ref="O17:P17"/>
    <mergeCell ref="Q17:R17"/>
    <mergeCell ref="O14:P14"/>
    <mergeCell ref="Q14:R14"/>
    <mergeCell ref="O15:P15"/>
    <mergeCell ref="Q15:R15"/>
    <mergeCell ref="O12:P12"/>
    <mergeCell ref="Q12:R12"/>
    <mergeCell ref="O13:P13"/>
    <mergeCell ref="Q13:R13"/>
    <mergeCell ref="O10:P10"/>
    <mergeCell ref="Q10:R10"/>
    <mergeCell ref="O11:P11"/>
    <mergeCell ref="Q11:R11"/>
    <mergeCell ref="O9:P9"/>
    <mergeCell ref="Q9:R9"/>
    <mergeCell ref="M7:N7"/>
    <mergeCell ref="O5:P5"/>
    <mergeCell ref="K4:N4"/>
    <mergeCell ref="O4:R4"/>
    <mergeCell ref="C28:F28"/>
    <mergeCell ref="D24:F24"/>
    <mergeCell ref="G24:H24"/>
    <mergeCell ref="D22:F22"/>
    <mergeCell ref="D23:F23"/>
    <mergeCell ref="G22:H22"/>
    <mergeCell ref="G23:H23"/>
    <mergeCell ref="D20:F20"/>
    <mergeCell ref="G20:H20"/>
    <mergeCell ref="I20:J20"/>
    <mergeCell ref="D21:F21"/>
    <mergeCell ref="G21:H21"/>
    <mergeCell ref="I21:J21"/>
    <mergeCell ref="D18:F18"/>
    <mergeCell ref="G18:H18"/>
    <mergeCell ref="I18:J18"/>
    <mergeCell ref="D19:F19"/>
    <mergeCell ref="G19:H19"/>
    <mergeCell ref="D16:F16"/>
    <mergeCell ref="G16:H16"/>
    <mergeCell ref="I16:J16"/>
    <mergeCell ref="D17:F17"/>
    <mergeCell ref="G17:H17"/>
    <mergeCell ref="I17:J17"/>
    <mergeCell ref="D14:F14"/>
    <mergeCell ref="G14:H14"/>
    <mergeCell ref="I14:J14"/>
    <mergeCell ref="D15:F15"/>
    <mergeCell ref="G15:H15"/>
    <mergeCell ref="I15:J15"/>
    <mergeCell ref="D12:F12"/>
    <mergeCell ref="G12:H12"/>
    <mergeCell ref="I12:J12"/>
    <mergeCell ref="D13:F13"/>
    <mergeCell ref="G13:H13"/>
    <mergeCell ref="I13:J13"/>
    <mergeCell ref="D10:F10"/>
    <mergeCell ref="G10:H10"/>
    <mergeCell ref="I10:J10"/>
    <mergeCell ref="D11:F11"/>
    <mergeCell ref="G11:H11"/>
    <mergeCell ref="I11:J11"/>
    <mergeCell ref="D9:F9"/>
    <mergeCell ref="G9:H9"/>
    <mergeCell ref="I9:J9"/>
    <mergeCell ref="D6:F6"/>
    <mergeCell ref="G6:H6"/>
    <mergeCell ref="I6:J6"/>
    <mergeCell ref="D7:F7"/>
    <mergeCell ref="G7:H7"/>
    <mergeCell ref="I7:J7"/>
    <mergeCell ref="C4:C5"/>
    <mergeCell ref="D4:F4"/>
    <mergeCell ref="D5:F5"/>
    <mergeCell ref="G4:J4"/>
    <mergeCell ref="G5:H5"/>
    <mergeCell ref="I5:J5"/>
    <mergeCell ref="D8:F8"/>
    <mergeCell ref="G8:H8"/>
    <mergeCell ref="I8:J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tabSelected="1" zoomScale="59" zoomScaleNormal="59" workbookViewId="0">
      <selection activeCell="K13" sqref="K13"/>
    </sheetView>
  </sheetViews>
  <sheetFormatPr baseColWidth="10" defaultRowHeight="15" x14ac:dyDescent="0.25"/>
  <cols>
    <col min="3" max="3" width="36.140625" customWidth="1"/>
    <col min="4" max="4" width="31.28515625" customWidth="1"/>
    <col min="5" max="5" width="24.85546875" customWidth="1"/>
    <col min="6" max="6" width="22.85546875" customWidth="1"/>
    <col min="7" max="7" width="29.5703125" customWidth="1"/>
    <col min="8" max="8" width="15.85546875" customWidth="1"/>
    <col min="9" max="9" width="42.42578125" customWidth="1"/>
    <col min="10" max="10" width="48.7109375" customWidth="1"/>
    <col min="11" max="11" width="33" customWidth="1"/>
    <col min="12" max="12" width="35.85546875" customWidth="1"/>
  </cols>
  <sheetData>
    <row r="3" spans="2:14" x14ac:dyDescent="0.25">
      <c r="B3" s="123" t="s">
        <v>52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2:14" x14ac:dyDescent="0.25"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2:14" ht="30" x14ac:dyDescent="0.25"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53</v>
      </c>
      <c r="K5" s="9" t="s">
        <v>7</v>
      </c>
    </row>
    <row r="6" spans="2:14" ht="75" x14ac:dyDescent="0.25">
      <c r="B6" s="14" t="s">
        <v>8</v>
      </c>
      <c r="C6" s="37" t="s">
        <v>13</v>
      </c>
      <c r="D6" s="37" t="s">
        <v>12</v>
      </c>
      <c r="E6" s="37" t="s">
        <v>144</v>
      </c>
      <c r="F6" s="37" t="s">
        <v>16</v>
      </c>
      <c r="G6" s="37" t="s">
        <v>147</v>
      </c>
      <c r="H6" s="39">
        <v>1</v>
      </c>
      <c r="I6" s="37" t="s">
        <v>266</v>
      </c>
      <c r="J6" s="40" t="s">
        <v>267</v>
      </c>
      <c r="K6" s="35"/>
    </row>
    <row r="7" spans="2:14" ht="30" x14ac:dyDescent="0.25">
      <c r="B7" s="14" t="s">
        <v>9</v>
      </c>
      <c r="C7" s="37" t="s">
        <v>190</v>
      </c>
      <c r="D7" s="37" t="s">
        <v>14</v>
      </c>
      <c r="E7" s="37" t="s">
        <v>15</v>
      </c>
      <c r="F7" s="37" t="s">
        <v>54</v>
      </c>
      <c r="G7" s="37" t="s">
        <v>17</v>
      </c>
      <c r="H7" s="39">
        <v>0.7</v>
      </c>
      <c r="I7" s="36"/>
      <c r="J7" s="36"/>
      <c r="K7" s="37"/>
    </row>
    <row r="8" spans="2:14" ht="122.25" customHeight="1" x14ac:dyDescent="0.25">
      <c r="B8" s="14" t="s">
        <v>10</v>
      </c>
      <c r="C8" s="37" t="s">
        <v>18</v>
      </c>
      <c r="D8" s="37" t="s">
        <v>19</v>
      </c>
      <c r="E8" s="37" t="s">
        <v>20</v>
      </c>
      <c r="F8" s="37" t="s">
        <v>21</v>
      </c>
      <c r="G8" s="37" t="s">
        <v>22</v>
      </c>
      <c r="H8" s="39">
        <v>1</v>
      </c>
      <c r="I8" s="37" t="s">
        <v>44</v>
      </c>
      <c r="J8" s="36"/>
      <c r="K8" s="36" t="s">
        <v>204</v>
      </c>
    </row>
    <row r="9" spans="2:14" ht="61.5" customHeight="1" x14ac:dyDescent="0.25">
      <c r="B9" s="14" t="s">
        <v>11</v>
      </c>
      <c r="C9" s="37" t="s">
        <v>253</v>
      </c>
      <c r="D9" s="37" t="s">
        <v>23</v>
      </c>
      <c r="E9" s="37" t="s">
        <v>24</v>
      </c>
      <c r="F9" s="37" t="s">
        <v>25</v>
      </c>
      <c r="G9" s="37" t="s">
        <v>26</v>
      </c>
      <c r="H9" s="39">
        <v>1</v>
      </c>
      <c r="I9" s="37" t="s">
        <v>27</v>
      </c>
      <c r="J9" s="36" t="s">
        <v>254</v>
      </c>
      <c r="K9" s="37" t="s">
        <v>252</v>
      </c>
    </row>
    <row r="10" spans="2:14" ht="30" x14ac:dyDescent="0.25">
      <c r="B10" s="14" t="s">
        <v>28</v>
      </c>
      <c r="C10" s="37" t="s">
        <v>29</v>
      </c>
      <c r="D10" s="37" t="s">
        <v>30</v>
      </c>
      <c r="E10" s="37" t="s">
        <v>31</v>
      </c>
      <c r="F10" s="37" t="s">
        <v>32</v>
      </c>
      <c r="G10" s="37" t="s">
        <v>33</v>
      </c>
      <c r="H10" s="39">
        <v>0.7</v>
      </c>
      <c r="I10" s="37"/>
      <c r="J10" s="37" t="s">
        <v>255</v>
      </c>
      <c r="K10" s="35"/>
    </row>
    <row r="11" spans="2:14" ht="60" x14ac:dyDescent="0.25">
      <c r="B11" s="14" t="s">
        <v>34</v>
      </c>
      <c r="C11" s="37" t="s">
        <v>45</v>
      </c>
      <c r="D11" s="37" t="s">
        <v>35</v>
      </c>
      <c r="E11" s="37" t="s">
        <v>36</v>
      </c>
      <c r="F11" s="41" t="s">
        <v>32</v>
      </c>
      <c r="G11" s="37" t="s">
        <v>37</v>
      </c>
      <c r="H11" s="39">
        <v>1</v>
      </c>
      <c r="I11" s="37" t="s">
        <v>46</v>
      </c>
      <c r="J11" s="42" t="s">
        <v>145</v>
      </c>
      <c r="K11" s="35"/>
    </row>
    <row r="12" spans="2:14" ht="60" x14ac:dyDescent="0.25">
      <c r="B12" s="22" t="s">
        <v>186</v>
      </c>
      <c r="C12" s="36" t="s">
        <v>191</v>
      </c>
      <c r="D12" s="36" t="s">
        <v>192</v>
      </c>
      <c r="E12" s="36" t="s">
        <v>193</v>
      </c>
      <c r="F12" s="35"/>
      <c r="G12" s="35"/>
      <c r="H12" s="43">
        <v>1</v>
      </c>
      <c r="I12" s="35"/>
      <c r="J12" s="46"/>
      <c r="K12" s="38"/>
      <c r="N12" s="6"/>
    </row>
    <row r="13" spans="2:14" ht="30" x14ac:dyDescent="0.25">
      <c r="B13" s="14" t="s">
        <v>38</v>
      </c>
      <c r="C13" s="37" t="s">
        <v>39</v>
      </c>
      <c r="D13" s="37" t="s">
        <v>40</v>
      </c>
      <c r="E13" s="37" t="s">
        <v>41</v>
      </c>
      <c r="F13" s="37" t="s">
        <v>32</v>
      </c>
      <c r="G13" s="37" t="s">
        <v>42</v>
      </c>
      <c r="H13" s="39">
        <v>0.7</v>
      </c>
      <c r="I13" s="37" t="s">
        <v>43</v>
      </c>
      <c r="J13" s="38"/>
      <c r="K13" s="36"/>
      <c r="L13" s="29"/>
    </row>
    <row r="14" spans="2:14" ht="60" x14ac:dyDescent="0.25">
      <c r="B14" s="14" t="s">
        <v>47</v>
      </c>
      <c r="C14" s="37" t="s">
        <v>48</v>
      </c>
      <c r="D14" s="37" t="s">
        <v>49</v>
      </c>
      <c r="E14" s="37" t="s">
        <v>200</v>
      </c>
      <c r="F14" s="37" t="s">
        <v>50</v>
      </c>
      <c r="G14" s="37" t="s">
        <v>51</v>
      </c>
      <c r="H14" s="39">
        <v>0.7</v>
      </c>
      <c r="I14" s="37" t="s">
        <v>251</v>
      </c>
      <c r="J14" s="38"/>
      <c r="K14" s="35"/>
    </row>
    <row r="15" spans="2:14" x14ac:dyDescent="0.25">
      <c r="C15" s="3"/>
      <c r="D15" s="3"/>
      <c r="E15" s="124" t="s">
        <v>185</v>
      </c>
      <c r="F15" s="124"/>
      <c r="G15" s="124"/>
      <c r="H15" s="4">
        <f>AVERAGE(H6:H14)</f>
        <v>0.8666666666666667</v>
      </c>
      <c r="I15" s="3"/>
    </row>
    <row r="16" spans="2:14" x14ac:dyDescent="0.25">
      <c r="C16" s="3"/>
      <c r="D16" s="3"/>
      <c r="E16" s="3"/>
      <c r="F16" s="3"/>
      <c r="G16" s="3"/>
      <c r="H16" s="3"/>
      <c r="I16" s="3"/>
    </row>
    <row r="17" spans="3:9" x14ac:dyDescent="0.25">
      <c r="C17" s="3"/>
      <c r="D17" s="3"/>
      <c r="E17" s="3"/>
      <c r="F17" s="3"/>
      <c r="G17" s="3"/>
      <c r="H17" s="3"/>
      <c r="I17" s="3"/>
    </row>
    <row r="18" spans="3:9" x14ac:dyDescent="0.25">
      <c r="C18" s="3"/>
      <c r="D18" s="3"/>
      <c r="E18" s="3"/>
      <c r="F18" s="3"/>
      <c r="G18" s="3"/>
      <c r="H18" s="3"/>
      <c r="I18" s="3"/>
    </row>
    <row r="19" spans="3:9" x14ac:dyDescent="0.25">
      <c r="C19" s="3"/>
      <c r="D19" s="3"/>
      <c r="E19" s="3"/>
      <c r="F19" s="3"/>
      <c r="G19" s="3"/>
      <c r="H19" s="3"/>
      <c r="I19" s="3"/>
    </row>
    <row r="20" spans="3:9" x14ac:dyDescent="0.25">
      <c r="C20" s="3"/>
      <c r="D20" s="3"/>
      <c r="E20" s="3"/>
      <c r="F20" s="3"/>
      <c r="G20" s="3"/>
      <c r="H20" s="3"/>
      <c r="I20" s="3"/>
    </row>
    <row r="21" spans="3:9" x14ac:dyDescent="0.25">
      <c r="C21" s="3"/>
      <c r="D21" s="3"/>
      <c r="E21" s="3"/>
      <c r="F21" s="3"/>
      <c r="G21" s="3"/>
      <c r="H21" s="3"/>
      <c r="I21" s="3"/>
    </row>
    <row r="22" spans="3:9" x14ac:dyDescent="0.25">
      <c r="C22" s="3"/>
      <c r="D22" s="3"/>
      <c r="E22" s="3"/>
      <c r="F22" s="3"/>
      <c r="G22" s="3"/>
      <c r="H22" s="3"/>
      <c r="I22" s="3"/>
    </row>
    <row r="23" spans="3:9" x14ac:dyDescent="0.25">
      <c r="C23" s="3"/>
      <c r="D23" s="3"/>
      <c r="E23" s="3"/>
      <c r="F23" s="3"/>
      <c r="G23" s="3"/>
      <c r="H23" s="3"/>
      <c r="I23" s="3"/>
    </row>
    <row r="24" spans="3:9" x14ac:dyDescent="0.25">
      <c r="C24" s="3"/>
      <c r="D24" s="3"/>
      <c r="E24" s="3"/>
      <c r="F24" s="3"/>
      <c r="G24" s="3"/>
      <c r="H24" s="3"/>
      <c r="I24" s="3"/>
    </row>
  </sheetData>
  <mergeCells count="2">
    <mergeCell ref="B3:K4"/>
    <mergeCell ref="E15:G15"/>
  </mergeCells>
  <hyperlinks>
    <hyperlink ref="J11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1"/>
  <sheetViews>
    <sheetView topLeftCell="G1" zoomScale="80" zoomScaleNormal="80" workbookViewId="0">
      <selection activeCell="I7" sqref="I7"/>
    </sheetView>
  </sheetViews>
  <sheetFormatPr baseColWidth="10" defaultRowHeight="15" x14ac:dyDescent="0.25"/>
  <cols>
    <col min="3" max="3" width="27" customWidth="1"/>
    <col min="4" max="4" width="30.140625" customWidth="1"/>
    <col min="5" max="5" width="29.140625" customWidth="1"/>
    <col min="6" max="6" width="41.5703125" customWidth="1"/>
    <col min="9" max="9" width="26" customWidth="1"/>
    <col min="10" max="10" width="18.28515625" customWidth="1"/>
    <col min="11" max="11" width="30.85546875" customWidth="1"/>
    <col min="12" max="12" width="22.28515625" customWidth="1"/>
    <col min="13" max="13" width="20.7109375" customWidth="1"/>
    <col min="14" max="14" width="50.42578125" customWidth="1"/>
  </cols>
  <sheetData>
    <row r="3" spans="2:14" ht="15" customHeight="1" x14ac:dyDescent="0.25">
      <c r="B3" s="127" t="s">
        <v>64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2:14" ht="15" customHeight="1" x14ac:dyDescent="0.25"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2:14" ht="45" x14ac:dyDescent="0.25">
      <c r="B5" s="9" t="s">
        <v>55</v>
      </c>
      <c r="C5" s="9" t="s">
        <v>56</v>
      </c>
      <c r="D5" s="9" t="s">
        <v>57</v>
      </c>
      <c r="E5" s="9" t="s">
        <v>58</v>
      </c>
      <c r="F5" s="9" t="s">
        <v>59</v>
      </c>
      <c r="G5" s="9" t="s">
        <v>60</v>
      </c>
      <c r="H5" s="9" t="s">
        <v>61</v>
      </c>
      <c r="I5" s="9" t="s">
        <v>62</v>
      </c>
      <c r="J5" s="9" t="s">
        <v>3</v>
      </c>
      <c r="K5" s="9" t="s">
        <v>63</v>
      </c>
      <c r="L5" s="9" t="s">
        <v>53</v>
      </c>
      <c r="M5" s="9" t="s">
        <v>7</v>
      </c>
      <c r="N5" s="20" t="s">
        <v>188</v>
      </c>
    </row>
    <row r="6" spans="2:14" ht="120" x14ac:dyDescent="0.25">
      <c r="B6" s="14">
        <v>1</v>
      </c>
      <c r="C6" s="14" t="s">
        <v>65</v>
      </c>
      <c r="D6" s="14" t="s">
        <v>66</v>
      </c>
      <c r="E6" s="14" t="s">
        <v>67</v>
      </c>
      <c r="F6" s="14" t="s">
        <v>68</v>
      </c>
      <c r="G6" s="14" t="s">
        <v>69</v>
      </c>
      <c r="H6" s="14" t="s">
        <v>70</v>
      </c>
      <c r="I6" s="14" t="s">
        <v>71</v>
      </c>
      <c r="J6" s="14" t="s">
        <v>72</v>
      </c>
      <c r="K6" s="14" t="s">
        <v>73</v>
      </c>
      <c r="L6" s="23" t="s">
        <v>201</v>
      </c>
      <c r="M6" s="133" t="s">
        <v>206</v>
      </c>
      <c r="N6" s="126"/>
    </row>
    <row r="7" spans="2:14" ht="75" x14ac:dyDescent="0.25">
      <c r="B7" s="14">
        <v>2</v>
      </c>
      <c r="C7" s="14" t="s">
        <v>74</v>
      </c>
      <c r="D7" s="14" t="s">
        <v>75</v>
      </c>
      <c r="E7" s="14" t="s">
        <v>78</v>
      </c>
      <c r="F7" s="14" t="s">
        <v>76</v>
      </c>
      <c r="G7" s="8">
        <v>44200</v>
      </c>
      <c r="H7" s="14" t="s">
        <v>79</v>
      </c>
      <c r="I7" s="14" t="s">
        <v>77</v>
      </c>
      <c r="J7" s="14" t="s">
        <v>80</v>
      </c>
      <c r="K7" s="14" t="s">
        <v>81</v>
      </c>
      <c r="L7" s="7" t="s">
        <v>203</v>
      </c>
      <c r="M7" s="134"/>
      <c r="N7" s="125"/>
    </row>
    <row r="8" spans="2:14" x14ac:dyDescent="0.25">
      <c r="B8" s="2"/>
      <c r="C8" s="2"/>
      <c r="D8" s="2"/>
      <c r="E8" s="2"/>
      <c r="F8" s="2"/>
      <c r="G8" s="2"/>
      <c r="H8" s="125" t="s">
        <v>185</v>
      </c>
      <c r="I8" s="125"/>
      <c r="J8" s="125"/>
      <c r="K8" s="19">
        <v>0.7</v>
      </c>
    </row>
    <row r="9" spans="2:14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4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4">
    <mergeCell ref="H8:J8"/>
    <mergeCell ref="N6:N7"/>
    <mergeCell ref="B3:N4"/>
    <mergeCell ref="M6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1"/>
  <sheetViews>
    <sheetView topLeftCell="D10" zoomScale="80" zoomScaleNormal="80" workbookViewId="0">
      <selection activeCell="K9" sqref="K9"/>
    </sheetView>
  </sheetViews>
  <sheetFormatPr baseColWidth="10" defaultRowHeight="15" x14ac:dyDescent="0.25"/>
  <cols>
    <col min="2" max="2" width="28.140625" customWidth="1"/>
    <col min="3" max="3" width="19.85546875" customWidth="1"/>
    <col min="4" max="4" width="28" customWidth="1"/>
    <col min="5" max="5" width="19.5703125" customWidth="1"/>
    <col min="6" max="6" width="20.85546875" customWidth="1"/>
    <col min="7" max="7" width="19.42578125" customWidth="1"/>
    <col min="8" max="8" width="24.42578125" customWidth="1"/>
    <col min="9" max="9" width="37.42578125" customWidth="1"/>
    <col min="10" max="10" width="27.140625" customWidth="1"/>
    <col min="11" max="11" width="30" customWidth="1"/>
  </cols>
  <sheetData>
    <row r="3" spans="2:12" x14ac:dyDescent="0.25">
      <c r="B3" s="136" t="s">
        <v>114</v>
      </c>
      <c r="C3" s="136"/>
      <c r="D3" s="136"/>
      <c r="E3" s="136"/>
      <c r="F3" s="136"/>
      <c r="G3" s="136"/>
      <c r="H3" s="136"/>
      <c r="I3" s="136"/>
      <c r="J3" s="136"/>
      <c r="K3" s="136"/>
    </row>
    <row r="4" spans="2:12" x14ac:dyDescent="0.25"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2:12" ht="30" x14ac:dyDescent="0.25">
      <c r="B5" s="10" t="s">
        <v>82</v>
      </c>
      <c r="C5" s="10" t="s">
        <v>58</v>
      </c>
      <c r="D5" s="10" t="s">
        <v>83</v>
      </c>
      <c r="E5" s="10" t="s">
        <v>3</v>
      </c>
      <c r="F5" s="10" t="s">
        <v>84</v>
      </c>
      <c r="G5" s="10" t="s">
        <v>85</v>
      </c>
      <c r="H5" s="10" t="s">
        <v>86</v>
      </c>
      <c r="I5" s="10" t="s">
        <v>87</v>
      </c>
      <c r="J5" s="9" t="s">
        <v>53</v>
      </c>
      <c r="K5" s="9" t="s">
        <v>7</v>
      </c>
    </row>
    <row r="6" spans="2:12" ht="45" x14ac:dyDescent="0.25">
      <c r="B6" s="135" t="s">
        <v>88</v>
      </c>
      <c r="C6" s="30" t="s">
        <v>89</v>
      </c>
      <c r="D6" s="30" t="s">
        <v>90</v>
      </c>
      <c r="E6" s="30" t="s">
        <v>91</v>
      </c>
      <c r="F6" s="31">
        <v>44199</v>
      </c>
      <c r="G6" s="30" t="s">
        <v>92</v>
      </c>
      <c r="H6" s="16">
        <v>1</v>
      </c>
      <c r="I6" s="30" t="s">
        <v>205</v>
      </c>
      <c r="J6" s="32"/>
      <c r="K6" s="21" t="s">
        <v>269</v>
      </c>
    </row>
    <row r="7" spans="2:12" ht="60" x14ac:dyDescent="0.25">
      <c r="B7" s="135"/>
      <c r="C7" s="30" t="s">
        <v>93</v>
      </c>
      <c r="D7" s="30" t="s">
        <v>94</v>
      </c>
      <c r="E7" s="30" t="s">
        <v>95</v>
      </c>
      <c r="F7" s="31">
        <v>44199</v>
      </c>
      <c r="G7" s="30" t="s">
        <v>92</v>
      </c>
      <c r="H7" s="16">
        <v>0.7</v>
      </c>
      <c r="I7" s="30" t="s">
        <v>146</v>
      </c>
      <c r="J7" s="33" t="s">
        <v>145</v>
      </c>
      <c r="K7" s="17"/>
    </row>
    <row r="8" spans="2:12" ht="60" x14ac:dyDescent="0.25">
      <c r="B8" s="135" t="s">
        <v>96</v>
      </c>
      <c r="C8" s="30" t="s">
        <v>97</v>
      </c>
      <c r="D8" s="30" t="s">
        <v>98</v>
      </c>
      <c r="E8" s="30" t="s">
        <v>99</v>
      </c>
      <c r="F8" s="31">
        <v>44197</v>
      </c>
      <c r="G8" s="30" t="s">
        <v>100</v>
      </c>
      <c r="H8" s="16">
        <v>1</v>
      </c>
      <c r="I8" s="30" t="s">
        <v>250</v>
      </c>
      <c r="J8" s="17"/>
      <c r="K8" s="17"/>
      <c r="L8" s="29"/>
    </row>
    <row r="9" spans="2:12" ht="90" x14ac:dyDescent="0.25">
      <c r="B9" s="135"/>
      <c r="C9" s="30" t="s">
        <v>101</v>
      </c>
      <c r="D9" s="30" t="s">
        <v>102</v>
      </c>
      <c r="E9" s="30" t="s">
        <v>103</v>
      </c>
      <c r="F9" s="31">
        <v>44197</v>
      </c>
      <c r="G9" s="30" t="s">
        <v>100</v>
      </c>
      <c r="H9" s="16">
        <v>0.75</v>
      </c>
      <c r="I9" s="21" t="s">
        <v>104</v>
      </c>
      <c r="J9" s="21" t="s">
        <v>259</v>
      </c>
      <c r="K9" s="21"/>
    </row>
    <row r="10" spans="2:12" ht="90" x14ac:dyDescent="0.25">
      <c r="B10" s="30" t="s">
        <v>187</v>
      </c>
      <c r="C10" s="30" t="s">
        <v>105</v>
      </c>
      <c r="D10" s="30" t="s">
        <v>106</v>
      </c>
      <c r="E10" s="30" t="s">
        <v>107</v>
      </c>
      <c r="F10" s="31">
        <v>44197</v>
      </c>
      <c r="G10" s="30" t="s">
        <v>100</v>
      </c>
      <c r="H10" s="16">
        <v>0.7</v>
      </c>
      <c r="I10" s="21" t="s">
        <v>260</v>
      </c>
      <c r="J10" s="34"/>
      <c r="K10" s="17"/>
    </row>
    <row r="11" spans="2:12" ht="60" x14ac:dyDescent="0.25">
      <c r="B11" s="30" t="s">
        <v>108</v>
      </c>
      <c r="C11" s="30" t="s">
        <v>109</v>
      </c>
      <c r="D11" s="30" t="s">
        <v>110</v>
      </c>
      <c r="E11" s="30" t="s">
        <v>111</v>
      </c>
      <c r="F11" s="30" t="s">
        <v>69</v>
      </c>
      <c r="G11" s="30" t="s">
        <v>100</v>
      </c>
      <c r="H11" s="16">
        <v>0</v>
      </c>
      <c r="I11" s="30" t="s">
        <v>207</v>
      </c>
      <c r="J11" s="21"/>
      <c r="K11" s="17"/>
    </row>
    <row r="12" spans="2:12" ht="45" x14ac:dyDescent="0.25">
      <c r="B12" s="30"/>
      <c r="C12" s="30" t="s">
        <v>112</v>
      </c>
      <c r="D12" s="30" t="s">
        <v>202</v>
      </c>
      <c r="E12" s="30" t="s">
        <v>113</v>
      </c>
      <c r="F12" s="30" t="s">
        <v>69</v>
      </c>
      <c r="G12" s="30" t="s">
        <v>100</v>
      </c>
      <c r="H12" s="16">
        <v>0</v>
      </c>
      <c r="I12" s="30" t="s">
        <v>249</v>
      </c>
      <c r="J12" s="32"/>
      <c r="K12" s="17"/>
    </row>
    <row r="13" spans="2:12" x14ac:dyDescent="0.25">
      <c r="B13" s="2"/>
      <c r="C13" s="2"/>
      <c r="D13" s="2"/>
      <c r="E13" s="137" t="s">
        <v>185</v>
      </c>
      <c r="F13" s="137"/>
      <c r="G13" s="137"/>
      <c r="H13" s="5">
        <f>+AVERAGE(H6:H12)</f>
        <v>0.59285714285714286</v>
      </c>
      <c r="I13" s="2"/>
    </row>
    <row r="14" spans="2:12" x14ac:dyDescent="0.25">
      <c r="B14" s="2"/>
      <c r="C14" s="2"/>
      <c r="D14" s="2"/>
      <c r="E14" s="2"/>
      <c r="F14" s="2"/>
      <c r="G14" s="2"/>
      <c r="H14" s="2"/>
      <c r="I14" s="2"/>
    </row>
    <row r="15" spans="2:12" x14ac:dyDescent="0.25">
      <c r="B15" s="2"/>
      <c r="C15" s="2"/>
      <c r="D15" s="2"/>
      <c r="E15" s="2"/>
      <c r="F15" s="2"/>
      <c r="G15" s="2"/>
      <c r="H15" s="2"/>
      <c r="I15" s="2"/>
    </row>
    <row r="16" spans="2:12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  <row r="18" spans="2:9" x14ac:dyDescent="0.25">
      <c r="B18" s="2"/>
      <c r="C18" s="2"/>
      <c r="D18" s="2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3"/>
      <c r="C21" s="3"/>
      <c r="D21" s="3"/>
      <c r="E21" s="3"/>
      <c r="F21" s="3"/>
      <c r="G21" s="3"/>
      <c r="H21" s="3"/>
      <c r="I21" s="3"/>
    </row>
  </sheetData>
  <mergeCells count="4">
    <mergeCell ref="B6:B7"/>
    <mergeCell ref="B8:B9"/>
    <mergeCell ref="B3:K4"/>
    <mergeCell ref="E13:G13"/>
  </mergeCells>
  <hyperlinks>
    <hyperlink ref="J7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7"/>
  <sheetViews>
    <sheetView topLeftCell="E1" zoomScale="80" zoomScaleNormal="80" workbookViewId="0">
      <selection activeCell="J20" sqref="J20"/>
    </sheetView>
  </sheetViews>
  <sheetFormatPr baseColWidth="10" defaultRowHeight="15" x14ac:dyDescent="0.25"/>
  <cols>
    <col min="2" max="2" width="19.140625" customWidth="1"/>
    <col min="3" max="3" width="8.140625" customWidth="1"/>
    <col min="4" max="4" width="42.140625" customWidth="1"/>
    <col min="5" max="5" width="23.5703125" customWidth="1"/>
    <col min="6" max="6" width="19.7109375" customWidth="1"/>
    <col min="7" max="7" width="18.42578125" customWidth="1"/>
    <col min="8" max="8" width="27.5703125" customWidth="1"/>
    <col min="9" max="9" width="42.28515625" customWidth="1"/>
    <col min="10" max="10" width="68.7109375" customWidth="1"/>
    <col min="11" max="11" width="37.5703125" customWidth="1"/>
  </cols>
  <sheetData>
    <row r="3" spans="2:10" x14ac:dyDescent="0.25">
      <c r="B3" s="138" t="s">
        <v>143</v>
      </c>
      <c r="C3" s="138"/>
      <c r="D3" s="138"/>
      <c r="E3" s="138"/>
      <c r="F3" s="138"/>
      <c r="G3" s="138"/>
      <c r="H3" s="138"/>
      <c r="I3" s="138"/>
      <c r="J3" s="138"/>
    </row>
    <row r="4" spans="2:10" x14ac:dyDescent="0.25">
      <c r="B4" s="138"/>
      <c r="C4" s="138"/>
      <c r="D4" s="138"/>
      <c r="E4" s="138"/>
      <c r="F4" s="138"/>
      <c r="G4" s="138"/>
      <c r="H4" s="138"/>
      <c r="I4" s="138"/>
      <c r="J4" s="138"/>
    </row>
    <row r="5" spans="2:10" x14ac:dyDescent="0.25">
      <c r="B5" s="13" t="s">
        <v>115</v>
      </c>
      <c r="C5" s="13" t="s">
        <v>55</v>
      </c>
      <c r="D5" s="13" t="s">
        <v>116</v>
      </c>
      <c r="E5" s="13" t="s">
        <v>2</v>
      </c>
      <c r="F5" s="13" t="s">
        <v>117</v>
      </c>
      <c r="G5" s="13" t="s">
        <v>118</v>
      </c>
      <c r="H5" s="13" t="s">
        <v>119</v>
      </c>
      <c r="I5" s="13" t="s">
        <v>7</v>
      </c>
      <c r="J5" s="12" t="s">
        <v>53</v>
      </c>
    </row>
    <row r="6" spans="2:10" ht="195" x14ac:dyDescent="0.25">
      <c r="B6" s="30" t="s">
        <v>120</v>
      </c>
      <c r="C6" s="30" t="s">
        <v>8</v>
      </c>
      <c r="D6" s="37" t="s">
        <v>257</v>
      </c>
      <c r="E6" s="30" t="s">
        <v>121</v>
      </c>
      <c r="F6" s="30" t="s">
        <v>189</v>
      </c>
      <c r="G6" s="31" t="s">
        <v>122</v>
      </c>
      <c r="H6" s="16">
        <v>0.74399999999999999</v>
      </c>
      <c r="I6" s="30" t="s">
        <v>270</v>
      </c>
      <c r="J6" s="21"/>
    </row>
    <row r="7" spans="2:10" ht="141.75" customHeight="1" x14ac:dyDescent="0.25">
      <c r="B7" s="30" t="s">
        <v>128</v>
      </c>
      <c r="C7" s="30" t="s">
        <v>11</v>
      </c>
      <c r="D7" s="30" t="s">
        <v>123</v>
      </c>
      <c r="E7" s="30" t="s">
        <v>124</v>
      </c>
      <c r="F7" s="30" t="s">
        <v>125</v>
      </c>
      <c r="G7" s="30" t="s">
        <v>126</v>
      </c>
      <c r="H7" s="16">
        <v>0.8</v>
      </c>
      <c r="I7" s="21" t="s">
        <v>209</v>
      </c>
      <c r="J7" s="35"/>
    </row>
    <row r="8" spans="2:10" ht="45" x14ac:dyDescent="0.25">
      <c r="B8" s="30" t="s">
        <v>127</v>
      </c>
      <c r="C8" s="30" t="s">
        <v>38</v>
      </c>
      <c r="D8" s="30" t="s">
        <v>129</v>
      </c>
      <c r="E8" s="30" t="s">
        <v>130</v>
      </c>
      <c r="F8" s="30" t="s">
        <v>131</v>
      </c>
      <c r="G8" s="30" t="s">
        <v>132</v>
      </c>
      <c r="H8" s="16">
        <v>1</v>
      </c>
      <c r="I8" s="30" t="s">
        <v>256</v>
      </c>
      <c r="J8" s="36"/>
    </row>
    <row r="9" spans="2:10" ht="45" x14ac:dyDescent="0.25">
      <c r="B9" s="30" t="s">
        <v>133</v>
      </c>
      <c r="C9" s="30" t="s">
        <v>47</v>
      </c>
      <c r="D9" s="30" t="s">
        <v>134</v>
      </c>
      <c r="E9" s="30" t="s">
        <v>135</v>
      </c>
      <c r="F9" s="30" t="s">
        <v>136</v>
      </c>
      <c r="G9" s="44">
        <v>44287</v>
      </c>
      <c r="H9" s="45">
        <v>0.42</v>
      </c>
      <c r="I9" s="21" t="s">
        <v>261</v>
      </c>
      <c r="J9" s="36" t="s">
        <v>262</v>
      </c>
    </row>
    <row r="10" spans="2:10" ht="112.5" customHeight="1" x14ac:dyDescent="0.25">
      <c r="B10" s="30" t="s">
        <v>137</v>
      </c>
      <c r="C10" s="30" t="s">
        <v>138</v>
      </c>
      <c r="D10" s="30" t="s">
        <v>139</v>
      </c>
      <c r="E10" s="30" t="s">
        <v>140</v>
      </c>
      <c r="F10" s="30" t="s">
        <v>141</v>
      </c>
      <c r="G10" s="30" t="s">
        <v>142</v>
      </c>
      <c r="H10" s="16">
        <v>0.2</v>
      </c>
      <c r="I10" s="21" t="s">
        <v>208</v>
      </c>
      <c r="J10" s="21"/>
    </row>
    <row r="11" spans="2:10" x14ac:dyDescent="0.25">
      <c r="B11" s="2"/>
      <c r="C11" s="2"/>
      <c r="D11" s="2"/>
      <c r="E11" s="139" t="s">
        <v>185</v>
      </c>
      <c r="F11" s="139"/>
      <c r="G11" s="139"/>
      <c r="H11" s="47">
        <f>AVERAGE(H6:H10)</f>
        <v>0.63280000000000003</v>
      </c>
      <c r="I11" s="2"/>
    </row>
    <row r="12" spans="2:10" x14ac:dyDescent="0.25">
      <c r="B12" s="2"/>
      <c r="C12" s="2"/>
      <c r="D12" s="2"/>
      <c r="E12" s="2"/>
      <c r="F12" s="2"/>
      <c r="G12" s="2"/>
      <c r="H12" s="2"/>
      <c r="I12" s="2"/>
    </row>
    <row r="13" spans="2:10" x14ac:dyDescent="0.25">
      <c r="B13" s="2"/>
      <c r="C13" s="2"/>
      <c r="D13" s="2"/>
      <c r="E13" s="2"/>
      <c r="F13" s="2"/>
      <c r="G13" s="2"/>
      <c r="H13" s="2"/>
      <c r="I13" s="2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  <row r="15" spans="2:10" x14ac:dyDescent="0.25">
      <c r="B15" s="2"/>
      <c r="C15" s="2"/>
      <c r="D15" s="2"/>
      <c r="E15" s="2"/>
      <c r="F15" s="2"/>
      <c r="G15" s="2"/>
      <c r="H15" s="2"/>
      <c r="I15" s="2"/>
    </row>
    <row r="16" spans="2:10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</sheetData>
  <mergeCells count="2">
    <mergeCell ref="B3:J4"/>
    <mergeCell ref="E11:G1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topLeftCell="E1" zoomScale="60" zoomScaleNormal="60" workbookViewId="0">
      <selection activeCell="K10" sqref="K10"/>
    </sheetView>
  </sheetViews>
  <sheetFormatPr baseColWidth="10" defaultRowHeight="15" x14ac:dyDescent="0.25"/>
  <cols>
    <col min="2" max="2" width="27" customWidth="1"/>
    <col min="3" max="3" width="8.5703125" customWidth="1"/>
    <col min="4" max="4" width="51.42578125" customWidth="1"/>
    <col min="5" max="5" width="38.7109375" customWidth="1"/>
    <col min="6" max="6" width="36.7109375" customWidth="1"/>
    <col min="7" max="7" width="27" customWidth="1"/>
    <col min="8" max="8" width="37.7109375" customWidth="1"/>
    <col min="9" max="9" width="25.85546875" customWidth="1"/>
    <col min="10" max="10" width="59.28515625" customWidth="1"/>
    <col min="11" max="11" width="42.28515625" customWidth="1"/>
  </cols>
  <sheetData>
    <row r="4" spans="2:11" x14ac:dyDescent="0.25">
      <c r="B4" s="140" t="s">
        <v>143</v>
      </c>
      <c r="C4" s="140"/>
      <c r="D4" s="140"/>
      <c r="E4" s="140"/>
      <c r="F4" s="140"/>
      <c r="G4" s="140"/>
      <c r="H4" s="140"/>
      <c r="I4" s="140"/>
      <c r="J4" s="140"/>
      <c r="K4" s="140"/>
    </row>
    <row r="5" spans="2:11" x14ac:dyDescent="0.25"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2:11" x14ac:dyDescent="0.25">
      <c r="B6" s="13" t="s">
        <v>115</v>
      </c>
      <c r="C6" s="13" t="s">
        <v>55</v>
      </c>
      <c r="D6" s="13" t="s">
        <v>116</v>
      </c>
      <c r="E6" s="13" t="s">
        <v>2</v>
      </c>
      <c r="F6" s="13" t="s">
        <v>117</v>
      </c>
      <c r="G6" s="13" t="s">
        <v>118</v>
      </c>
      <c r="H6" s="13" t="s">
        <v>119</v>
      </c>
      <c r="I6" s="13" t="s">
        <v>7</v>
      </c>
      <c r="J6" s="12" t="s">
        <v>53</v>
      </c>
      <c r="K6" s="12"/>
    </row>
    <row r="7" spans="2:11" ht="171" customHeight="1" x14ac:dyDescent="0.25">
      <c r="B7" s="11" t="s">
        <v>148</v>
      </c>
      <c r="C7" s="11" t="s">
        <v>149</v>
      </c>
      <c r="D7" s="11" t="s">
        <v>150</v>
      </c>
      <c r="E7" s="11" t="s">
        <v>151</v>
      </c>
      <c r="F7" s="11" t="s">
        <v>152</v>
      </c>
      <c r="G7" s="11" t="s">
        <v>153</v>
      </c>
      <c r="H7" s="16">
        <v>0.9</v>
      </c>
      <c r="I7" s="21" t="s">
        <v>211</v>
      </c>
      <c r="K7" s="11"/>
    </row>
    <row r="8" spans="2:11" ht="165" x14ac:dyDescent="0.25">
      <c r="B8" s="135" t="s">
        <v>154</v>
      </c>
      <c r="C8" s="17" t="s">
        <v>11</v>
      </c>
      <c r="D8" s="11" t="s">
        <v>155</v>
      </c>
      <c r="E8" s="11" t="s">
        <v>156</v>
      </c>
      <c r="F8" s="11" t="s">
        <v>157</v>
      </c>
      <c r="G8" s="11" t="s">
        <v>158</v>
      </c>
      <c r="H8" s="18">
        <v>0.85</v>
      </c>
      <c r="I8" s="30" t="s">
        <v>263</v>
      </c>
      <c r="J8" s="21" t="s">
        <v>264</v>
      </c>
      <c r="K8" s="17"/>
    </row>
    <row r="9" spans="2:11" ht="150" customHeight="1" x14ac:dyDescent="0.25">
      <c r="B9" s="135"/>
      <c r="C9" s="17" t="s">
        <v>28</v>
      </c>
      <c r="D9" s="11" t="s">
        <v>159</v>
      </c>
      <c r="E9" s="17" t="s">
        <v>160</v>
      </c>
      <c r="F9" s="11" t="s">
        <v>161</v>
      </c>
      <c r="G9" s="17" t="s">
        <v>162</v>
      </c>
      <c r="H9" s="18">
        <v>1</v>
      </c>
      <c r="I9" s="21" t="s">
        <v>210</v>
      </c>
      <c r="J9" s="2"/>
      <c r="K9" s="17"/>
    </row>
    <row r="10" spans="2:11" ht="69.75" customHeight="1" x14ac:dyDescent="0.25">
      <c r="B10" s="135" t="s">
        <v>163</v>
      </c>
      <c r="C10" s="11" t="s">
        <v>38</v>
      </c>
      <c r="D10" s="11" t="s">
        <v>165</v>
      </c>
      <c r="E10" s="11" t="s">
        <v>167</v>
      </c>
      <c r="F10" s="17" t="s">
        <v>169</v>
      </c>
      <c r="G10" s="17" t="s">
        <v>170</v>
      </c>
      <c r="H10" s="16">
        <v>0.3</v>
      </c>
      <c r="I10" s="11" t="s">
        <v>171</v>
      </c>
      <c r="J10" s="32" t="s">
        <v>218</v>
      </c>
      <c r="K10" s="30" t="s">
        <v>271</v>
      </c>
    </row>
    <row r="11" spans="2:11" ht="45" x14ac:dyDescent="0.25">
      <c r="B11" s="135"/>
      <c r="C11" s="11" t="s">
        <v>164</v>
      </c>
      <c r="D11" s="11" t="s">
        <v>166</v>
      </c>
      <c r="E11" s="11" t="s">
        <v>168</v>
      </c>
      <c r="F11" s="17" t="s">
        <v>169</v>
      </c>
      <c r="G11" s="17" t="s">
        <v>170</v>
      </c>
      <c r="H11" s="16">
        <v>0.8</v>
      </c>
      <c r="I11" s="11" t="s">
        <v>172</v>
      </c>
      <c r="J11" s="21" t="s">
        <v>258</v>
      </c>
      <c r="K11" s="17"/>
    </row>
    <row r="12" spans="2:11" ht="133.5" customHeight="1" x14ac:dyDescent="0.25">
      <c r="B12" s="11" t="s">
        <v>173</v>
      </c>
      <c r="C12" s="11" t="s">
        <v>47</v>
      </c>
      <c r="D12" s="11" t="s">
        <v>174</v>
      </c>
      <c r="E12" s="17" t="s">
        <v>175</v>
      </c>
      <c r="F12" s="11" t="s">
        <v>176</v>
      </c>
      <c r="G12" s="17" t="s">
        <v>132</v>
      </c>
      <c r="H12" s="16">
        <v>0.8</v>
      </c>
      <c r="I12" s="11" t="s">
        <v>177</v>
      </c>
      <c r="J12" s="17"/>
      <c r="K12" s="17"/>
    </row>
    <row r="13" spans="2:11" ht="90" x14ac:dyDescent="0.25">
      <c r="B13" s="11" t="s">
        <v>178</v>
      </c>
      <c r="C13" s="11" t="s">
        <v>179</v>
      </c>
      <c r="D13" s="11" t="s">
        <v>180</v>
      </c>
      <c r="E13" s="11" t="s">
        <v>181</v>
      </c>
      <c r="F13" s="11" t="s">
        <v>182</v>
      </c>
      <c r="G13" s="15" t="s">
        <v>183</v>
      </c>
      <c r="H13" s="16">
        <v>0.7</v>
      </c>
      <c r="I13" s="11" t="s">
        <v>184</v>
      </c>
      <c r="J13" s="15" t="s">
        <v>265</v>
      </c>
      <c r="K13" s="6"/>
    </row>
    <row r="14" spans="2:11" x14ac:dyDescent="0.25">
      <c r="B14" s="135" t="s">
        <v>185</v>
      </c>
      <c r="C14" s="135"/>
      <c r="D14" s="135"/>
      <c r="E14" s="135"/>
      <c r="F14" s="135"/>
      <c r="G14" s="135"/>
      <c r="H14" s="16">
        <f>AVERAGE(H7:H13)</f>
        <v>0.76428571428571423</v>
      </c>
      <c r="I14" s="11"/>
      <c r="J14" s="17"/>
      <c r="K14" s="17"/>
    </row>
    <row r="15" spans="2:11" x14ac:dyDescent="0.25">
      <c r="B15" s="1"/>
      <c r="C15" s="1"/>
      <c r="D15" s="1"/>
      <c r="E15" s="1"/>
      <c r="F15" s="1"/>
      <c r="G15" s="1"/>
      <c r="H15" s="1"/>
      <c r="I15" s="1"/>
    </row>
    <row r="16" spans="2:11" x14ac:dyDescent="0.25">
      <c r="B16" s="1"/>
      <c r="C16" s="1"/>
      <c r="D16" s="1"/>
      <c r="E16" s="1"/>
      <c r="F16" s="1"/>
      <c r="G16" s="1"/>
      <c r="H16" s="1"/>
      <c r="I16" s="1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1"/>
      <c r="C18" s="1"/>
      <c r="D18" s="1"/>
      <c r="E18" s="1"/>
      <c r="F18" s="1"/>
      <c r="G18" s="1"/>
      <c r="H18" s="1"/>
    </row>
    <row r="19" spans="2:8" x14ac:dyDescent="0.25">
      <c r="B19" s="1"/>
      <c r="C19" s="1"/>
      <c r="D19" s="1"/>
      <c r="E19" s="1"/>
      <c r="F19" s="1"/>
      <c r="G19" s="1"/>
      <c r="H19" s="1"/>
    </row>
    <row r="20" spans="2:8" x14ac:dyDescent="0.25">
      <c r="B20" s="1"/>
      <c r="C20" s="1"/>
      <c r="D20" s="1"/>
      <c r="E20" s="1"/>
      <c r="F20" s="1"/>
      <c r="G20" s="1"/>
      <c r="H20" s="1"/>
    </row>
    <row r="21" spans="2:8" x14ac:dyDescent="0.25">
      <c r="B21" s="1"/>
      <c r="C21" s="1"/>
      <c r="D21" s="1"/>
      <c r="E21" s="1"/>
      <c r="F21" s="1"/>
      <c r="G21" s="1"/>
      <c r="H21" s="1"/>
    </row>
  </sheetData>
  <mergeCells count="4">
    <mergeCell ref="B4:K5"/>
    <mergeCell ref="B8:B9"/>
    <mergeCell ref="B10:B11"/>
    <mergeCell ref="B14:G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"/>
  <sheetViews>
    <sheetView workbookViewId="0">
      <selection activeCell="C6" sqref="C6:I6"/>
    </sheetView>
  </sheetViews>
  <sheetFormatPr baseColWidth="10" defaultRowHeight="15" x14ac:dyDescent="0.25"/>
  <cols>
    <col min="2" max="2" width="25.28515625" customWidth="1"/>
    <col min="3" max="3" width="30.85546875" customWidth="1"/>
    <col min="4" max="4" width="21" customWidth="1"/>
    <col min="5" max="5" width="22.85546875" customWidth="1"/>
    <col min="8" max="8" width="19.7109375" customWidth="1"/>
    <col min="9" max="9" width="26.85546875" customWidth="1"/>
  </cols>
  <sheetData>
    <row r="3" spans="2:9" x14ac:dyDescent="0.25">
      <c r="B3" s="140" t="s">
        <v>143</v>
      </c>
      <c r="C3" s="140"/>
      <c r="D3" s="140"/>
      <c r="E3" s="140"/>
      <c r="F3" s="140"/>
      <c r="G3" s="140"/>
      <c r="H3" s="140"/>
      <c r="I3" s="140"/>
    </row>
    <row r="4" spans="2:9" x14ac:dyDescent="0.25">
      <c r="B4" s="140"/>
      <c r="C4" s="140"/>
      <c r="D4" s="140"/>
      <c r="E4" s="140"/>
      <c r="F4" s="140"/>
      <c r="G4" s="140"/>
      <c r="H4" s="140"/>
      <c r="I4" s="140"/>
    </row>
    <row r="5" spans="2:9" ht="45" x14ac:dyDescent="0.25">
      <c r="B5" s="12" t="s">
        <v>194</v>
      </c>
      <c r="C5" s="12" t="s">
        <v>116</v>
      </c>
      <c r="D5" s="12" t="s">
        <v>2</v>
      </c>
      <c r="E5" s="12" t="s">
        <v>117</v>
      </c>
      <c r="F5" s="12" t="s">
        <v>118</v>
      </c>
      <c r="G5" s="12" t="s">
        <v>119</v>
      </c>
      <c r="H5" s="12" t="s">
        <v>7</v>
      </c>
      <c r="I5" s="12" t="s">
        <v>53</v>
      </c>
    </row>
    <row r="6" spans="2:9" ht="90" x14ac:dyDescent="0.25">
      <c r="B6" s="6"/>
      <c r="C6" s="48" t="s">
        <v>195</v>
      </c>
      <c r="D6" s="48" t="s">
        <v>196</v>
      </c>
      <c r="E6" s="48" t="s">
        <v>197</v>
      </c>
      <c r="F6" s="48" t="s">
        <v>198</v>
      </c>
      <c r="G6" s="16">
        <v>1</v>
      </c>
      <c r="H6" s="48" t="s">
        <v>199</v>
      </c>
      <c r="I6" s="21" t="s">
        <v>268</v>
      </c>
    </row>
  </sheetData>
  <mergeCells count="1">
    <mergeCell ref="B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Encuenta plan anticorrupcion</vt:lpstr>
      <vt:lpstr>CI Gestion riesgo de corrupcion</vt:lpstr>
      <vt:lpstr>CI Racionalizacion de tramites</vt:lpstr>
      <vt:lpstr>CI Rendicion de cuentas</vt:lpstr>
      <vt:lpstr>CI Mecanismo M.A.A.C</vt:lpstr>
      <vt:lpstr>CI Transparencia y AI</vt:lpstr>
      <vt:lpstr>Iniciativas adicionales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Full name</cp:lastModifiedBy>
  <cp:lastPrinted>2022-01-28T17:15:03Z</cp:lastPrinted>
  <dcterms:created xsi:type="dcterms:W3CDTF">2022-01-24T14:22:55Z</dcterms:created>
  <dcterms:modified xsi:type="dcterms:W3CDTF">2022-09-16T14:26:40Z</dcterms:modified>
</cp:coreProperties>
</file>